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20" windowHeight="9000" activeTab="0"/>
  </bookViews>
  <sheets>
    <sheet name="車両データ" sheetId="1" r:id="rId1"/>
    <sheet name="1周目" sheetId="2" r:id="rId2"/>
    <sheet name="２周目" sheetId="3" r:id="rId3"/>
    <sheet name="３周目" sheetId="4" r:id="rId4"/>
    <sheet name="４周目" sheetId="5" r:id="rId5"/>
    <sheet name="５周目" sheetId="6" r:id="rId6"/>
    <sheet name="実測データ" sheetId="7" r:id="rId7"/>
    <sheet name="地形データ" sheetId="8" r:id="rId8"/>
  </sheets>
  <definedNames/>
  <calcPr fullCalcOnLoad="1"/>
</workbook>
</file>

<file path=xl/sharedStrings.xml><?xml version="1.0" encoding="utf-8"?>
<sst xmlns="http://schemas.openxmlformats.org/spreadsheetml/2006/main" count="288" uniqueCount="114">
  <si>
    <t>重量</t>
  </si>
  <si>
    <t>転がり抵抗</t>
  </si>
  <si>
    <t>Ｎ</t>
  </si>
  <si>
    <t>速度</t>
  </si>
  <si>
    <t>距離</t>
  </si>
  <si>
    <t>運動Ｅｇ</t>
  </si>
  <si>
    <t>空気抵抗</t>
  </si>
  <si>
    <t>損失Ｅｇ</t>
  </si>
  <si>
    <t>高さ</t>
  </si>
  <si>
    <t>位置Ｅｇ</t>
  </si>
  <si>
    <t>総Ｅｇ</t>
  </si>
  <si>
    <t>m</t>
  </si>
  <si>
    <t>km/h</t>
  </si>
  <si>
    <t>m/s</t>
  </si>
  <si>
    <t>J</t>
  </si>
  <si>
    <t>N</t>
  </si>
  <si>
    <t>１周目</t>
  </si>
  <si>
    <t>２周目</t>
  </si>
  <si>
    <t>３周目</t>
  </si>
  <si>
    <t>４周目</t>
  </si>
  <si>
    <t>５周目</t>
  </si>
  <si>
    <t>m</t>
  </si>
  <si>
    <t>時間</t>
  </si>
  <si>
    <t>入力Ｅｇ</t>
  </si>
  <si>
    <t>Ｓ</t>
  </si>
  <si>
    <t>Ｊ</t>
  </si>
  <si>
    <t>慣性質量</t>
  </si>
  <si>
    <t>m</t>
  </si>
  <si>
    <t>ツインリンク　スーパースピードウェイ　地形データ</t>
  </si>
  <si>
    <t>注意…高橋が推定しただけなので信用しないこと</t>
  </si>
  <si>
    <t>スタートライン</t>
  </si>
  <si>
    <t>実測データ入力欄</t>
  </si>
  <si>
    <t>総重量</t>
  </si>
  <si>
    <t>加速力</t>
  </si>
  <si>
    <t>倍</t>
  </si>
  <si>
    <t>車両の加速度に合わせて入力</t>
  </si>
  <si>
    <t>空気抵抗係数</t>
  </si>
  <si>
    <t>Ｃｄ</t>
  </si>
  <si>
    <t>前面投影面積</t>
  </si>
  <si>
    <t>Ｓ</t>
  </si>
  <si>
    <t>m^2</t>
  </si>
  <si>
    <t>車両重量</t>
  </si>
  <si>
    <t>kg　</t>
  </si>
  <si>
    <t>ドライバー体重</t>
  </si>
  <si>
    <t>kg　</t>
  </si>
  <si>
    <t>転がり抵抗係数</t>
  </si>
  <si>
    <t>μ</t>
  </si>
  <si>
    <t>重力加速度</t>
  </si>
  <si>
    <t>ｇ</t>
  </si>
  <si>
    <t>m/s^2</t>
  </si>
  <si>
    <t>空気密度</t>
  </si>
  <si>
    <t>ρ</t>
  </si>
  <si>
    <t>kg・s^2/m^4</t>
  </si>
  <si>
    <t>kg　</t>
  </si>
  <si>
    <t>Ｆr</t>
  </si>
  <si>
    <t>Ｆ</t>
  </si>
  <si>
    <t>タイヤ重量</t>
  </si>
  <si>
    <t>ｍｔ</t>
  </si>
  <si>
    <t>N</t>
  </si>
  <si>
    <t>ｍc</t>
  </si>
  <si>
    <t>ｍd</t>
  </si>
  <si>
    <t>ｍ1</t>
  </si>
  <si>
    <t>ｍ2</t>
  </si>
  <si>
    <t>高低差補正</t>
  </si>
  <si>
    <t>Ｃｄ×Ｓ</t>
  </si>
  <si>
    <t>普通は9.8</t>
  </si>
  <si>
    <t>普通は0.125</t>
  </si>
  <si>
    <t>入力しなくてもいいけど入れた方が精度が上がる</t>
  </si>
  <si>
    <t>↓</t>
  </si>
  <si>
    <t>ＣｄＳ</t>
  </si>
  <si>
    <t>車両データ</t>
  </si>
  <si>
    <t>地形データ</t>
  </si>
  <si>
    <t>計算結果</t>
  </si>
  <si>
    <t>車両データ入力欄</t>
  </si>
  <si>
    <t>水色のセルに数値を入力</t>
  </si>
  <si>
    <t>Ｃｄ×Ｓ</t>
  </si>
  <si>
    <t>合計</t>
  </si>
  <si>
    <t>S</t>
  </si>
  <si>
    <t>ラップ</t>
  </si>
  <si>
    <t>kg</t>
  </si>
  <si>
    <t>kg</t>
  </si>
  <si>
    <t>Ｎ</t>
  </si>
  <si>
    <t>Ｎ</t>
  </si>
  <si>
    <t>m</t>
  </si>
  <si>
    <t>km/h</t>
  </si>
  <si>
    <t>m/s</t>
  </si>
  <si>
    <t>J</t>
  </si>
  <si>
    <t>N</t>
  </si>
  <si>
    <t>Ｓ</t>
  </si>
  <si>
    <t>Ｊ</t>
  </si>
  <si>
    <t>入力</t>
  </si>
  <si>
    <t>min</t>
  </si>
  <si>
    <t>sec</t>
  </si>
  <si>
    <t>ラップ</t>
  </si>
  <si>
    <t>トータル</t>
  </si>
  <si>
    <t>kg</t>
  </si>
  <si>
    <t>Ｃｄ×Ｓ</t>
  </si>
  <si>
    <t>min</t>
  </si>
  <si>
    <t>sec</t>
  </si>
  <si>
    <t>S</t>
  </si>
  <si>
    <t>ラップ</t>
  </si>
  <si>
    <t>S</t>
  </si>
  <si>
    <t>ラップ</t>
  </si>
  <si>
    <t>S</t>
  </si>
  <si>
    <t>ラップ</t>
  </si>
  <si>
    <t>S</t>
  </si>
  <si>
    <t>ラップ</t>
  </si>
  <si>
    <t>↑</t>
  </si>
  <si>
    <t>ゴールラインまで</t>
  </si>
  <si>
    <t>距離と速度を入力するとグラフ上にプロットされます。　惰行の計算には関係ありません。</t>
  </si>
  <si>
    <t>転がり抵抗係数を入力せずに、この値を入れてもよい</t>
  </si>
  <si>
    <t>例としてダミーの値が入力してあります。</t>
  </si>
  <si>
    <t>２周目の欄には、例としてダミーの値が入れてあります。</t>
  </si>
  <si>
    <t>普通は1倍（高低差3ｍ）　コースの高低差を補正します。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</si>
</sst>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0_ "/>
    <numFmt numFmtId="180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0.7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75"/>
      <color indexed="9"/>
      <name val="ＭＳ Ｐゴシック"/>
      <family val="3"/>
    </font>
    <font>
      <sz val="8.5"/>
      <color indexed="9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7" xfId="0" applyFill="1" applyBorder="1" applyAlignment="1">
      <alignment horizontal="right" vertical="center"/>
    </xf>
    <xf numFmtId="0" fontId="0" fillId="5" borderId="8" xfId="0" applyFill="1" applyBorder="1" applyAlignment="1">
      <alignment horizontal="right" vertical="center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9" fontId="0" fillId="5" borderId="11" xfId="0" applyNumberFormat="1" applyFill="1" applyBorder="1" applyAlignment="1">
      <alignment vertical="center"/>
    </xf>
    <xf numFmtId="179" fontId="0" fillId="5" borderId="12" xfId="0" applyNumberForma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vertical="center"/>
    </xf>
    <xf numFmtId="177" fontId="7" fillId="6" borderId="0" xfId="0" applyNumberFormat="1" applyFont="1" applyFill="1" applyBorder="1" applyAlignment="1">
      <alignment vertical="center"/>
    </xf>
    <xf numFmtId="177" fontId="11" fillId="6" borderId="0" xfId="0" applyNumberFormat="1" applyFont="1" applyFill="1" applyBorder="1" applyAlignment="1">
      <alignment vertical="center"/>
    </xf>
    <xf numFmtId="178" fontId="11" fillId="6" borderId="0" xfId="0" applyNumberFormat="1" applyFont="1" applyFill="1" applyBorder="1" applyAlignment="1">
      <alignment vertical="center"/>
    </xf>
    <xf numFmtId="176" fontId="11" fillId="6" borderId="0" xfId="0" applyNumberFormat="1" applyFont="1" applyFill="1" applyBorder="1" applyAlignment="1">
      <alignment vertical="center"/>
    </xf>
    <xf numFmtId="180" fontId="11" fillId="6" borderId="0" xfId="0" applyNumberFormat="1" applyFont="1" applyFill="1" applyBorder="1" applyAlignment="1">
      <alignment vertical="center"/>
    </xf>
    <xf numFmtId="180" fontId="11" fillId="6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9" fontId="0" fillId="0" borderId="15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0" fillId="5" borderId="21" xfId="0" applyNumberFormat="1" applyFill="1" applyBorder="1" applyAlignment="1">
      <alignment vertical="center"/>
    </xf>
    <xf numFmtId="177" fontId="0" fillId="5" borderId="22" xfId="0" applyNumberFormat="1" applyFill="1" applyBorder="1" applyAlignment="1">
      <alignment vertical="center"/>
    </xf>
    <xf numFmtId="177" fontId="0" fillId="5" borderId="23" xfId="0" applyNumberFormat="1" applyFill="1" applyBorder="1" applyAlignment="1">
      <alignment vertical="center"/>
    </xf>
    <xf numFmtId="177" fontId="0" fillId="5" borderId="24" xfId="0" applyNumberFormat="1" applyFill="1" applyBorder="1" applyAlignment="1">
      <alignment vertical="center"/>
    </xf>
    <xf numFmtId="177" fontId="0" fillId="5" borderId="25" xfId="0" applyNumberFormat="1" applyFill="1" applyBorder="1" applyAlignment="1">
      <alignment vertical="center"/>
    </xf>
    <xf numFmtId="177" fontId="0" fillId="5" borderId="26" xfId="0" applyNumberFormat="1" applyFill="1" applyBorder="1" applyAlignment="1">
      <alignment vertical="center"/>
    </xf>
    <xf numFmtId="177" fontId="0" fillId="5" borderId="12" xfId="0" applyNumberFormat="1" applyFill="1" applyBorder="1" applyAlignment="1">
      <alignment vertical="center"/>
    </xf>
    <xf numFmtId="177" fontId="0" fillId="5" borderId="9" xfId="0" applyNumberFormat="1" applyFill="1" applyBorder="1" applyAlignment="1">
      <alignment vertical="center"/>
    </xf>
    <xf numFmtId="177" fontId="0" fillId="2" borderId="27" xfId="0" applyNumberFormat="1" applyFill="1" applyBorder="1" applyAlignment="1">
      <alignment vertical="center"/>
    </xf>
    <xf numFmtId="177" fontId="0" fillId="2" borderId="15" xfId="0" applyNumberFormat="1" applyFill="1" applyBorder="1" applyAlignment="1">
      <alignment vertical="center"/>
    </xf>
    <xf numFmtId="177" fontId="0" fillId="2" borderId="0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ツインリンク惰行シミュレーション</a:t>
            </a:r>
          </a:p>
        </c:rich>
      </c:tx>
      <c:layout>
        <c:manualLayout>
          <c:xMode val="factor"/>
          <c:yMode val="factor"/>
          <c:x val="-0.0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7"/>
          <c:w val="0.96725"/>
          <c:h val="0.899"/>
        </c:manualLayout>
      </c:layout>
      <c:scatterChart>
        <c:scatterStyle val="lineMarker"/>
        <c:varyColors val="0"/>
        <c:ser>
          <c:idx val="1"/>
          <c:order val="1"/>
          <c:tx>
            <c:v>計算値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'1周目'!$B$25:$B$2403</c:f>
              <c:numCache/>
            </c:numRef>
          </c:xVal>
          <c:yVal>
            <c:numRef>
              <c:f>'1周目'!$D$25:$D$2403</c:f>
              <c:numCache/>
            </c:numRef>
          </c:yVal>
          <c:smooth val="0"/>
        </c:ser>
        <c:ser>
          <c:idx val="2"/>
          <c:order val="2"/>
          <c:tx>
            <c:v>実測値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'実測データ'!$B$7:$B$300</c:f>
              <c:numCache>
                <c:ptCount val="294"/>
              </c:numCache>
            </c:numRef>
          </c:xVal>
          <c:yVal>
            <c:numRef>
              <c:f>'実測データ'!$C$7:$C$300</c:f>
              <c:numCache>
                <c:ptCount val="294"/>
              </c:numCache>
            </c:numRef>
          </c:yVal>
          <c:smooth val="0"/>
        </c:ser>
        <c:axId val="39320481"/>
        <c:axId val="3610710"/>
      </c:scatterChart>
      <c:scatterChart>
        <c:scatterStyle val="lineMarker"/>
        <c:varyColors val="0"/>
        <c:ser>
          <c:idx val="0"/>
          <c:order val="0"/>
          <c:tx>
            <c:strRef>
              <c:f>'1周目'!$C$21:$C$22</c:f>
              <c:strCache>
                <c:ptCount val="1"/>
                <c:pt idx="0">
                  <c:v>高さ m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'1周目'!$B$25:$B$2403</c:f>
              <c:numCache/>
            </c:numRef>
          </c:xVal>
          <c:yVal>
            <c:numRef>
              <c:f>'1周目'!$C$25:$C$2403</c:f>
              <c:numCache/>
            </c:numRef>
          </c:yVal>
          <c:smooth val="0"/>
        </c:ser>
        <c:axId val="57149903"/>
        <c:axId val="9045980"/>
      </c:scatterChart>
      <c:valAx>
        <c:axId val="39320481"/>
        <c:scaling>
          <c:orientation val="minMax"/>
          <c:max val="23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距離( m 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0710"/>
        <c:crosses val="autoZero"/>
        <c:crossBetween val="midCat"/>
        <c:dispUnits/>
        <c:majorUnit val="100"/>
      </c:valAx>
      <c:valAx>
        <c:axId val="3610710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速度( km/h 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20481"/>
        <c:crosses val="autoZero"/>
        <c:crossBetween val="midCat"/>
        <c:dispUnits/>
      </c:valAx>
      <c:valAx>
        <c:axId val="57149903"/>
        <c:scaling>
          <c:orientation val="minMax"/>
        </c:scaling>
        <c:axPos val="b"/>
        <c:delete val="1"/>
        <c:majorTickMark val="in"/>
        <c:minorTickMark val="none"/>
        <c:tickLblPos val="nextTo"/>
        <c:crossAx val="9045980"/>
        <c:crosses val="max"/>
        <c:crossBetween val="midCat"/>
        <c:dispUnits/>
      </c:valAx>
      <c:valAx>
        <c:axId val="9045980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高さ( m 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solidFill>
              <a:srgbClr val="000000"/>
            </a:solidFill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49903"/>
        <c:crosses val="max"/>
        <c:crossBetween val="midCat"/>
        <c:dispUnits/>
      </c:valAx>
      <c:spPr>
        <a:solidFill>
          <a:srgbClr val="333333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855"/>
          <c:y val="0.68725"/>
          <c:w val="0.135"/>
          <c:h val="0.155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200" b="0" i="0" u="none" baseline="0">
          <a:solidFill>
            <a:srgbClr val="FFFFFF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ツインリンク惰行シミュレーション</a:t>
            </a:r>
          </a:p>
        </c:rich>
      </c:tx>
      <c:layout>
        <c:manualLayout>
          <c:xMode val="factor"/>
          <c:yMode val="factor"/>
          <c:x val="-0.0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7"/>
          <c:w val="0.96725"/>
          <c:h val="0.899"/>
        </c:manualLayout>
      </c:layout>
      <c:scatterChart>
        <c:scatterStyle val="lineMarker"/>
        <c:varyColors val="0"/>
        <c:ser>
          <c:idx val="1"/>
          <c:order val="1"/>
          <c:tx>
            <c:v>計算値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'２周目'!$B$25:$B$2403</c:f>
              <c:numCache/>
            </c:numRef>
          </c:xVal>
          <c:yVal>
            <c:numRef>
              <c:f>'２周目'!$D$25:$D$2403</c:f>
              <c:numCache/>
            </c:numRef>
          </c:yVal>
          <c:smooth val="0"/>
        </c:ser>
        <c:ser>
          <c:idx val="2"/>
          <c:order val="2"/>
          <c:tx>
            <c:v>実測値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'実測データ'!$E$7:$E$300</c:f>
              <c:numCache>
                <c:ptCount val="294"/>
                <c:pt idx="0">
                  <c:v>25</c:v>
                </c:pt>
                <c:pt idx="1">
                  <c:v>210</c:v>
                </c:pt>
                <c:pt idx="2">
                  <c:v>290</c:v>
                </c:pt>
                <c:pt idx="3">
                  <c:v>335</c:v>
                </c:pt>
                <c:pt idx="4">
                  <c:v>470</c:v>
                </c:pt>
                <c:pt idx="5">
                  <c:v>535</c:v>
                </c:pt>
                <c:pt idx="6">
                  <c:v>650</c:v>
                </c:pt>
                <c:pt idx="7">
                  <c:v>770</c:v>
                </c:pt>
                <c:pt idx="8">
                  <c:v>785</c:v>
                </c:pt>
                <c:pt idx="9">
                  <c:v>875</c:v>
                </c:pt>
                <c:pt idx="10">
                  <c:v>1035</c:v>
                </c:pt>
                <c:pt idx="11">
                  <c:v>1115</c:v>
                </c:pt>
                <c:pt idx="12">
                  <c:v>1250</c:v>
                </c:pt>
                <c:pt idx="13">
                  <c:v>1385</c:v>
                </c:pt>
                <c:pt idx="14">
                  <c:v>1435</c:v>
                </c:pt>
                <c:pt idx="15">
                  <c:v>1485</c:v>
                </c:pt>
                <c:pt idx="16">
                  <c:v>1545</c:v>
                </c:pt>
                <c:pt idx="17">
                  <c:v>1585</c:v>
                </c:pt>
                <c:pt idx="18">
                  <c:v>1630</c:v>
                </c:pt>
                <c:pt idx="19">
                  <c:v>1675</c:v>
                </c:pt>
                <c:pt idx="20">
                  <c:v>1735</c:v>
                </c:pt>
                <c:pt idx="21">
                  <c:v>1840</c:v>
                </c:pt>
                <c:pt idx="22">
                  <c:v>1930</c:v>
                </c:pt>
                <c:pt idx="23">
                  <c:v>2020</c:v>
                </c:pt>
                <c:pt idx="24">
                  <c:v>2105</c:v>
                </c:pt>
                <c:pt idx="25">
                  <c:v>2215</c:v>
                </c:pt>
                <c:pt idx="26">
                  <c:v>2310</c:v>
                </c:pt>
                <c:pt idx="27">
                  <c:v>2725</c:v>
                </c:pt>
                <c:pt idx="28">
                  <c:v>2855</c:v>
                </c:pt>
              </c:numCache>
            </c:numRef>
          </c:xVal>
          <c:yVal>
            <c:numRef>
              <c:f>'実測データ'!$F$7:$F$300</c:f>
              <c:numCache>
                <c:ptCount val="294"/>
                <c:pt idx="0">
                  <c:v>34</c:v>
                </c:pt>
                <c:pt idx="1">
                  <c:v>25</c:v>
                </c:pt>
                <c:pt idx="2">
                  <c:v>23</c:v>
                </c:pt>
                <c:pt idx="3">
                  <c:v>21</c:v>
                </c:pt>
                <c:pt idx="4">
                  <c:v>36</c:v>
                </c:pt>
                <c:pt idx="5">
                  <c:v>32.5</c:v>
                </c:pt>
                <c:pt idx="6">
                  <c:v>28</c:v>
                </c:pt>
                <c:pt idx="7">
                  <c:v>21</c:v>
                </c:pt>
                <c:pt idx="8">
                  <c:v>20</c:v>
                </c:pt>
                <c:pt idx="9">
                  <c:v>36</c:v>
                </c:pt>
                <c:pt idx="10">
                  <c:v>32.5</c:v>
                </c:pt>
                <c:pt idx="11">
                  <c:v>28</c:v>
                </c:pt>
                <c:pt idx="12">
                  <c:v>24</c:v>
                </c:pt>
                <c:pt idx="13">
                  <c:v>20.5</c:v>
                </c:pt>
                <c:pt idx="14">
                  <c:v>19.5</c:v>
                </c:pt>
                <c:pt idx="15">
                  <c:v>19.5</c:v>
                </c:pt>
                <c:pt idx="16">
                  <c:v>19</c:v>
                </c:pt>
                <c:pt idx="17">
                  <c:v>20</c:v>
                </c:pt>
                <c:pt idx="18">
                  <c:v>20</c:v>
                </c:pt>
                <c:pt idx="19">
                  <c:v>20.5</c:v>
                </c:pt>
                <c:pt idx="20">
                  <c:v>21.5</c:v>
                </c:pt>
                <c:pt idx="21">
                  <c:v>22</c:v>
                </c:pt>
                <c:pt idx="22">
                  <c:v>22.5</c:v>
                </c:pt>
                <c:pt idx="23">
                  <c:v>22</c:v>
                </c:pt>
                <c:pt idx="24">
                  <c:v>20</c:v>
                </c:pt>
                <c:pt idx="25">
                  <c:v>37.5</c:v>
                </c:pt>
                <c:pt idx="26">
                  <c:v>36.5</c:v>
                </c:pt>
                <c:pt idx="27">
                  <c:v>18</c:v>
                </c:pt>
                <c:pt idx="28">
                  <c:v>33</c:v>
                </c:pt>
              </c:numCache>
            </c:numRef>
          </c:yVal>
          <c:smooth val="0"/>
        </c:ser>
        <c:axId val="9674893"/>
        <c:axId val="43007282"/>
      </c:scatterChart>
      <c:scatterChart>
        <c:scatterStyle val="lineMarker"/>
        <c:varyColors val="0"/>
        <c:ser>
          <c:idx val="0"/>
          <c:order val="0"/>
          <c:tx>
            <c:strRef>
              <c:f>'２周目'!$C$21:$C$22</c:f>
              <c:strCache>
                <c:ptCount val="1"/>
                <c:pt idx="0">
                  <c:v>高さ m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'２周目'!$B$25:$B$2403</c:f>
              <c:numCache/>
            </c:numRef>
          </c:xVal>
          <c:yVal>
            <c:numRef>
              <c:f>'２周目'!$C$25:$C$2403</c:f>
              <c:numCache/>
            </c:numRef>
          </c:yVal>
          <c:smooth val="0"/>
        </c:ser>
        <c:axId val="64793435"/>
        <c:axId val="11499992"/>
      </c:scatterChart>
      <c:valAx>
        <c:axId val="9674893"/>
        <c:scaling>
          <c:orientation val="minMax"/>
          <c:max val="23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距離( m 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07282"/>
        <c:crosses val="autoZero"/>
        <c:crossBetween val="midCat"/>
        <c:dispUnits/>
        <c:majorUnit val="100"/>
      </c:valAx>
      <c:valAx>
        <c:axId val="43007282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速度( km/h 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74893"/>
        <c:crosses val="autoZero"/>
        <c:crossBetween val="midCat"/>
        <c:dispUnits/>
      </c:valAx>
      <c:valAx>
        <c:axId val="64793435"/>
        <c:scaling>
          <c:orientation val="minMax"/>
        </c:scaling>
        <c:axPos val="b"/>
        <c:delete val="1"/>
        <c:majorTickMark val="in"/>
        <c:minorTickMark val="none"/>
        <c:tickLblPos val="nextTo"/>
        <c:crossAx val="11499992"/>
        <c:crosses val="max"/>
        <c:crossBetween val="midCat"/>
        <c:dispUnits/>
      </c:valAx>
      <c:valAx>
        <c:axId val="11499992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高さ( m 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solidFill>
              <a:srgbClr val="000000"/>
            </a:solidFill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93435"/>
        <c:crosses val="max"/>
        <c:crossBetween val="midCat"/>
        <c:dispUnits/>
      </c:valAx>
      <c:spPr>
        <a:solidFill>
          <a:srgbClr val="333333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855"/>
          <c:y val="0.68725"/>
          <c:w val="0.135"/>
          <c:h val="0.155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200" b="0" i="0" u="none" baseline="0">
          <a:solidFill>
            <a:srgbClr val="FFFFFF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ツインリンク惰行シミュレーション</a:t>
            </a:r>
          </a:p>
        </c:rich>
      </c:tx>
      <c:layout>
        <c:manualLayout>
          <c:xMode val="factor"/>
          <c:yMode val="factor"/>
          <c:x val="-0.0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7"/>
          <c:w val="0.96725"/>
          <c:h val="0.899"/>
        </c:manualLayout>
      </c:layout>
      <c:scatterChart>
        <c:scatterStyle val="lineMarker"/>
        <c:varyColors val="0"/>
        <c:ser>
          <c:idx val="1"/>
          <c:order val="1"/>
          <c:tx>
            <c:v>計算値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'３周目'!$B$25:$B$2403</c:f>
              <c:numCache/>
            </c:numRef>
          </c:xVal>
          <c:yVal>
            <c:numRef>
              <c:f>'３周目'!$D$25:$D$2403</c:f>
              <c:numCache/>
            </c:numRef>
          </c:yVal>
          <c:smooth val="0"/>
        </c:ser>
        <c:ser>
          <c:idx val="2"/>
          <c:order val="2"/>
          <c:tx>
            <c:v>実測値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'実測データ'!$H$7:$H$300</c:f>
              <c:numCache>
                <c:ptCount val="294"/>
              </c:numCache>
            </c:numRef>
          </c:xVal>
          <c:yVal>
            <c:numRef>
              <c:f>'実測データ'!$I$7:$I$300</c:f>
              <c:numCache>
                <c:ptCount val="294"/>
              </c:numCache>
            </c:numRef>
          </c:yVal>
          <c:smooth val="0"/>
        </c:ser>
        <c:axId val="5519801"/>
        <c:axId val="24113998"/>
      </c:scatterChart>
      <c:scatterChart>
        <c:scatterStyle val="lineMarker"/>
        <c:varyColors val="0"/>
        <c:ser>
          <c:idx val="0"/>
          <c:order val="0"/>
          <c:tx>
            <c:strRef>
              <c:f>'３周目'!$C$21:$C$22</c:f>
              <c:strCache>
                <c:ptCount val="1"/>
                <c:pt idx="0">
                  <c:v>高さ m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'３周目'!$B$25:$B$2403</c:f>
              <c:numCache/>
            </c:numRef>
          </c:xVal>
          <c:yVal>
            <c:numRef>
              <c:f>'３周目'!$C$25:$C$2403</c:f>
              <c:numCache/>
            </c:numRef>
          </c:yVal>
          <c:smooth val="0"/>
        </c:ser>
        <c:axId val="2973479"/>
        <c:axId val="23376660"/>
      </c:scatterChart>
      <c:valAx>
        <c:axId val="5519801"/>
        <c:scaling>
          <c:orientation val="minMax"/>
          <c:max val="23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距離( m 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13998"/>
        <c:crosses val="autoZero"/>
        <c:crossBetween val="midCat"/>
        <c:dispUnits/>
        <c:majorUnit val="100"/>
      </c:valAx>
      <c:valAx>
        <c:axId val="24113998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速度( km/h 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9801"/>
        <c:crosses val="autoZero"/>
        <c:crossBetween val="midCat"/>
        <c:dispUnits/>
      </c:valAx>
      <c:valAx>
        <c:axId val="2973479"/>
        <c:scaling>
          <c:orientation val="minMax"/>
        </c:scaling>
        <c:axPos val="b"/>
        <c:delete val="1"/>
        <c:majorTickMark val="in"/>
        <c:minorTickMark val="none"/>
        <c:tickLblPos val="nextTo"/>
        <c:crossAx val="23376660"/>
        <c:crosses val="max"/>
        <c:crossBetween val="midCat"/>
        <c:dispUnits/>
      </c:valAx>
      <c:valAx>
        <c:axId val="23376660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高さ( m 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solidFill>
              <a:srgbClr val="000000"/>
            </a:solidFill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3479"/>
        <c:crosses val="max"/>
        <c:crossBetween val="midCat"/>
        <c:dispUnits/>
      </c:valAx>
      <c:spPr>
        <a:solidFill>
          <a:srgbClr val="333333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855"/>
          <c:y val="0.68725"/>
          <c:w val="0.135"/>
          <c:h val="0.155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200" b="0" i="0" u="none" baseline="0">
          <a:solidFill>
            <a:srgbClr val="FFFFFF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ツインリンク惰行シミュレーション</a:t>
            </a:r>
          </a:p>
        </c:rich>
      </c:tx>
      <c:layout>
        <c:manualLayout>
          <c:xMode val="factor"/>
          <c:yMode val="factor"/>
          <c:x val="-0.0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7"/>
          <c:w val="0.96725"/>
          <c:h val="0.899"/>
        </c:manualLayout>
      </c:layout>
      <c:scatterChart>
        <c:scatterStyle val="lineMarker"/>
        <c:varyColors val="0"/>
        <c:ser>
          <c:idx val="1"/>
          <c:order val="1"/>
          <c:tx>
            <c:v>計算値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'４周目'!$B$25:$B$2403</c:f>
              <c:numCache/>
            </c:numRef>
          </c:xVal>
          <c:yVal>
            <c:numRef>
              <c:f>'４周目'!$D$25:$D$2403</c:f>
              <c:numCache/>
            </c:numRef>
          </c:yVal>
          <c:smooth val="0"/>
        </c:ser>
        <c:ser>
          <c:idx val="2"/>
          <c:order val="2"/>
          <c:tx>
            <c:v>実測値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'実測データ'!$K$7:$K$300</c:f>
              <c:numCache>
                <c:ptCount val="294"/>
              </c:numCache>
            </c:numRef>
          </c:xVal>
          <c:yVal>
            <c:numRef>
              <c:f>'実測データ'!$L$7:$L$300</c:f>
              <c:numCache>
                <c:ptCount val="294"/>
              </c:numCache>
            </c:numRef>
          </c:yVal>
          <c:smooth val="0"/>
        </c:ser>
        <c:axId val="31003429"/>
        <c:axId val="32569002"/>
      </c:scatterChart>
      <c:scatterChart>
        <c:scatterStyle val="lineMarker"/>
        <c:varyColors val="0"/>
        <c:ser>
          <c:idx val="0"/>
          <c:order val="0"/>
          <c:tx>
            <c:strRef>
              <c:f>'４周目'!$C$21:$C$22</c:f>
              <c:strCache>
                <c:ptCount val="1"/>
                <c:pt idx="0">
                  <c:v>高さ m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'４周目'!$B$25:$B$2403</c:f>
              <c:numCache/>
            </c:numRef>
          </c:xVal>
          <c:yVal>
            <c:numRef>
              <c:f>'４周目'!$C$25:$C$2403</c:f>
              <c:numCache/>
            </c:numRef>
          </c:yVal>
          <c:smooth val="0"/>
        </c:ser>
        <c:axId val="48435507"/>
        <c:axId val="16945040"/>
      </c:scatterChart>
      <c:valAx>
        <c:axId val="31003429"/>
        <c:scaling>
          <c:orientation val="minMax"/>
          <c:max val="23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距離( m 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9002"/>
        <c:crosses val="autoZero"/>
        <c:crossBetween val="midCat"/>
        <c:dispUnits/>
        <c:majorUnit val="100"/>
      </c:valAx>
      <c:valAx>
        <c:axId val="32569002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速度( km/h 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03429"/>
        <c:crosses val="autoZero"/>
        <c:crossBetween val="midCat"/>
        <c:dispUnits/>
      </c:valAx>
      <c:valAx>
        <c:axId val="48435507"/>
        <c:scaling>
          <c:orientation val="minMax"/>
        </c:scaling>
        <c:axPos val="b"/>
        <c:delete val="1"/>
        <c:majorTickMark val="in"/>
        <c:minorTickMark val="none"/>
        <c:tickLblPos val="nextTo"/>
        <c:crossAx val="16945040"/>
        <c:crosses val="max"/>
        <c:crossBetween val="midCat"/>
        <c:dispUnits/>
      </c:valAx>
      <c:valAx>
        <c:axId val="16945040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高さ( m 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solidFill>
              <a:srgbClr val="000000"/>
            </a:solidFill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35507"/>
        <c:crosses val="max"/>
        <c:crossBetween val="midCat"/>
        <c:dispUnits/>
      </c:valAx>
      <c:spPr>
        <a:solidFill>
          <a:srgbClr val="333333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855"/>
          <c:y val="0.68725"/>
          <c:w val="0.135"/>
          <c:h val="0.155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200" b="0" i="0" u="none" baseline="0">
          <a:solidFill>
            <a:srgbClr val="FFFFFF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ツインリンク惰行シミュレーション</a:t>
            </a:r>
          </a:p>
        </c:rich>
      </c:tx>
      <c:layout>
        <c:manualLayout>
          <c:xMode val="factor"/>
          <c:yMode val="factor"/>
          <c:x val="-0.0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7"/>
          <c:w val="0.96725"/>
          <c:h val="0.899"/>
        </c:manualLayout>
      </c:layout>
      <c:scatterChart>
        <c:scatterStyle val="lineMarker"/>
        <c:varyColors val="0"/>
        <c:ser>
          <c:idx val="1"/>
          <c:order val="1"/>
          <c:tx>
            <c:v>計算値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'５周目'!$B$25:$B$2403</c:f>
              <c:numCache/>
            </c:numRef>
          </c:xVal>
          <c:yVal>
            <c:numRef>
              <c:f>'５周目'!$D$25:$D$2403</c:f>
              <c:numCache/>
            </c:numRef>
          </c:yVal>
          <c:smooth val="0"/>
        </c:ser>
        <c:ser>
          <c:idx val="2"/>
          <c:order val="2"/>
          <c:tx>
            <c:v>実測値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'実測データ'!$N$7:$N$300</c:f>
              <c:numCache>
                <c:ptCount val="294"/>
              </c:numCache>
            </c:numRef>
          </c:xVal>
          <c:yVal>
            <c:numRef>
              <c:f>'実測データ'!$O$7:$O$300</c:f>
              <c:numCache>
                <c:ptCount val="294"/>
              </c:numCache>
            </c:numRef>
          </c:yVal>
          <c:smooth val="0"/>
        </c:ser>
        <c:axId val="25671889"/>
        <c:axId val="18432838"/>
      </c:scatterChart>
      <c:scatterChart>
        <c:scatterStyle val="lineMarker"/>
        <c:varyColors val="0"/>
        <c:ser>
          <c:idx val="0"/>
          <c:order val="0"/>
          <c:tx>
            <c:strRef>
              <c:f>'５周目'!$C$21:$C$22</c:f>
              <c:strCache>
                <c:ptCount val="1"/>
                <c:pt idx="0">
                  <c:v>高さ m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'５周目'!$B$25:$B$2403</c:f>
              <c:numCache/>
            </c:numRef>
          </c:xVal>
          <c:yVal>
            <c:numRef>
              <c:f>'５周目'!$C$25:$C$2403</c:f>
              <c:numCache/>
            </c:numRef>
          </c:yVal>
          <c:smooth val="0"/>
        </c:ser>
        <c:axId val="37416319"/>
        <c:axId val="36907852"/>
      </c:scatterChart>
      <c:valAx>
        <c:axId val="25671889"/>
        <c:scaling>
          <c:orientation val="minMax"/>
          <c:max val="23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距離( m 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32838"/>
        <c:crosses val="autoZero"/>
        <c:crossBetween val="midCat"/>
        <c:dispUnits/>
        <c:majorUnit val="100"/>
      </c:valAx>
      <c:valAx>
        <c:axId val="18432838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速度( km/h 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71889"/>
        <c:crosses val="autoZero"/>
        <c:crossBetween val="midCat"/>
        <c:dispUnits/>
      </c:valAx>
      <c:valAx>
        <c:axId val="37416319"/>
        <c:scaling>
          <c:orientation val="minMax"/>
        </c:scaling>
        <c:axPos val="b"/>
        <c:delete val="1"/>
        <c:majorTickMark val="in"/>
        <c:minorTickMark val="none"/>
        <c:tickLblPos val="nextTo"/>
        <c:crossAx val="36907852"/>
        <c:crosses val="max"/>
        <c:crossBetween val="midCat"/>
        <c:dispUnits/>
      </c:valAx>
      <c:valAx>
        <c:axId val="36907852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高さ( m 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solidFill>
              <a:srgbClr val="000000"/>
            </a:solidFill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16319"/>
        <c:crosses val="max"/>
        <c:crossBetween val="midCat"/>
        <c:dispUnits/>
      </c:valAx>
      <c:spPr>
        <a:solidFill>
          <a:srgbClr val="333333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855"/>
          <c:y val="0.68725"/>
          <c:w val="0.135"/>
          <c:h val="0.155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200" b="0" i="0" u="none" baseline="0">
          <a:solidFill>
            <a:srgbClr val="FFFFFF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0.93875</cdr:y>
    </cdr:from>
    <cdr:to>
      <cdr:x>0.629</cdr:x>
      <cdr:y>0.98825</cdr:y>
    </cdr:to>
    <cdr:sp>
      <cdr:nvSpPr>
        <cdr:cNvPr id="1" name="AutoShape 4"/>
        <cdr:cNvSpPr>
          <a:spLocks/>
        </cdr:cNvSpPr>
      </cdr:nvSpPr>
      <cdr:spPr>
        <a:xfrm>
          <a:off x="2438400" y="3133725"/>
          <a:ext cx="2533650" cy="161925"/>
        </a:xfrm>
        <a:prstGeom prst="homePlate">
          <a:avLst>
            <a:gd name="adj" fmla="val 33601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バックストレート</a:t>
          </a:r>
        </a:p>
      </cdr:txBody>
    </cdr:sp>
  </cdr:relSizeAnchor>
  <cdr:relSizeAnchor xmlns:cdr="http://schemas.openxmlformats.org/drawingml/2006/chartDrawing">
    <cdr:from>
      <cdr:x>0.04375</cdr:x>
      <cdr:y>0.93575</cdr:y>
    </cdr:from>
    <cdr:to>
      <cdr:x>0.18175</cdr:x>
      <cdr:y>0.9855</cdr:y>
    </cdr:to>
    <cdr:sp>
      <cdr:nvSpPr>
        <cdr:cNvPr id="2" name="AutoShape 5"/>
        <cdr:cNvSpPr>
          <a:spLocks/>
        </cdr:cNvSpPr>
      </cdr:nvSpPr>
      <cdr:spPr>
        <a:xfrm>
          <a:off x="342900" y="3124200"/>
          <a:ext cx="1095375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0.7955</cdr:x>
      <cdr:y>0.93875</cdr:y>
    </cdr:from>
    <cdr:to>
      <cdr:x>0.98825</cdr:x>
      <cdr:y>0.98825</cdr:y>
    </cdr:to>
    <cdr:sp>
      <cdr:nvSpPr>
        <cdr:cNvPr id="3" name="AutoShape 6"/>
        <cdr:cNvSpPr>
          <a:spLocks/>
        </cdr:cNvSpPr>
      </cdr:nvSpPr>
      <cdr:spPr>
        <a:xfrm>
          <a:off x="6296025" y="3133725"/>
          <a:ext cx="1524000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0.839</cdr:x>
      <cdr:y>0.69575</cdr:y>
    </cdr:from>
    <cdr:to>
      <cdr:x>0.8925</cdr:x>
      <cdr:y>0.7345</cdr:y>
    </cdr:to>
    <cdr:sp>
      <cdr:nvSpPr>
        <cdr:cNvPr id="4" name="AutoShape 7"/>
        <cdr:cNvSpPr>
          <a:spLocks/>
        </cdr:cNvSpPr>
      </cdr:nvSpPr>
      <cdr:spPr>
        <a:xfrm>
          <a:off x="6638925" y="2324100"/>
          <a:ext cx="419100" cy="133350"/>
        </a:xfrm>
        <a:prstGeom prst="wedgeRectCallout">
          <a:avLst>
            <a:gd name="adj1" fmla="val -23523"/>
            <a:gd name="adj2" fmla="val 329611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ゴール</a:t>
          </a:r>
        </a:p>
      </cdr:txBody>
    </cdr:sp>
  </cdr:relSizeAnchor>
  <cdr:relSizeAnchor xmlns:cdr="http://schemas.openxmlformats.org/drawingml/2006/chartDrawing">
    <cdr:from>
      <cdr:x>0.084</cdr:x>
      <cdr:y>0.69575</cdr:y>
    </cdr:from>
    <cdr:to>
      <cdr:x>0.13725</cdr:x>
      <cdr:y>0.7345</cdr:y>
    </cdr:to>
    <cdr:sp>
      <cdr:nvSpPr>
        <cdr:cNvPr id="5" name="AutoShape 8"/>
        <cdr:cNvSpPr>
          <a:spLocks/>
        </cdr:cNvSpPr>
      </cdr:nvSpPr>
      <cdr:spPr>
        <a:xfrm>
          <a:off x="657225" y="2324100"/>
          <a:ext cx="419100" cy="133350"/>
        </a:xfrm>
        <a:prstGeom prst="wedgeRectCallout">
          <a:avLst>
            <a:gd name="adj1" fmla="val -84092"/>
            <a:gd name="adj2" fmla="val 373078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スタート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15275" cy="3343275"/>
    <xdr:graphicFrame>
      <xdr:nvGraphicFramePr>
        <xdr:cNvPr id="1" name="Chart 1"/>
        <xdr:cNvGraphicFramePr/>
      </xdr:nvGraphicFramePr>
      <xdr:xfrm>
        <a:off x="0" y="0"/>
        <a:ext cx="7915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15275" cy="3343275"/>
    <xdr:graphicFrame>
      <xdr:nvGraphicFramePr>
        <xdr:cNvPr id="1" name="Chart 1"/>
        <xdr:cNvGraphicFramePr/>
      </xdr:nvGraphicFramePr>
      <xdr:xfrm>
        <a:off x="0" y="0"/>
        <a:ext cx="7915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0.93875</cdr:y>
    </cdr:from>
    <cdr:to>
      <cdr:x>0.629</cdr:x>
      <cdr:y>0.98825</cdr:y>
    </cdr:to>
    <cdr:sp>
      <cdr:nvSpPr>
        <cdr:cNvPr id="1" name="AutoShape 1"/>
        <cdr:cNvSpPr>
          <a:spLocks/>
        </cdr:cNvSpPr>
      </cdr:nvSpPr>
      <cdr:spPr>
        <a:xfrm>
          <a:off x="2438400" y="3133725"/>
          <a:ext cx="2533650" cy="161925"/>
        </a:xfrm>
        <a:prstGeom prst="homePlate">
          <a:avLst>
            <a:gd name="adj" fmla="val 33601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バックストレート</a:t>
          </a:r>
        </a:p>
      </cdr:txBody>
    </cdr:sp>
  </cdr:relSizeAnchor>
  <cdr:relSizeAnchor xmlns:cdr="http://schemas.openxmlformats.org/drawingml/2006/chartDrawing">
    <cdr:from>
      <cdr:x>0.04375</cdr:x>
      <cdr:y>0.93575</cdr:y>
    </cdr:from>
    <cdr:to>
      <cdr:x>0.18175</cdr:x>
      <cdr:y>0.9855</cdr:y>
    </cdr:to>
    <cdr:sp>
      <cdr:nvSpPr>
        <cdr:cNvPr id="2" name="AutoShape 2"/>
        <cdr:cNvSpPr>
          <a:spLocks/>
        </cdr:cNvSpPr>
      </cdr:nvSpPr>
      <cdr:spPr>
        <a:xfrm>
          <a:off x="342900" y="3124200"/>
          <a:ext cx="1095375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0.7955</cdr:x>
      <cdr:y>0.93875</cdr:y>
    </cdr:from>
    <cdr:to>
      <cdr:x>0.98825</cdr:x>
      <cdr:y>0.98825</cdr:y>
    </cdr:to>
    <cdr:sp>
      <cdr:nvSpPr>
        <cdr:cNvPr id="3" name="AutoShape 3"/>
        <cdr:cNvSpPr>
          <a:spLocks/>
        </cdr:cNvSpPr>
      </cdr:nvSpPr>
      <cdr:spPr>
        <a:xfrm>
          <a:off x="6296025" y="3133725"/>
          <a:ext cx="1524000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0.839</cdr:x>
      <cdr:y>0.69575</cdr:y>
    </cdr:from>
    <cdr:to>
      <cdr:x>0.8925</cdr:x>
      <cdr:y>0.7345</cdr:y>
    </cdr:to>
    <cdr:sp>
      <cdr:nvSpPr>
        <cdr:cNvPr id="4" name="AutoShape 4"/>
        <cdr:cNvSpPr>
          <a:spLocks/>
        </cdr:cNvSpPr>
      </cdr:nvSpPr>
      <cdr:spPr>
        <a:xfrm>
          <a:off x="6638925" y="2324100"/>
          <a:ext cx="419100" cy="133350"/>
        </a:xfrm>
        <a:prstGeom prst="wedgeRectCallout">
          <a:avLst>
            <a:gd name="adj1" fmla="val -23523"/>
            <a:gd name="adj2" fmla="val 329611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ゴール</a:t>
          </a:r>
        </a:p>
      </cdr:txBody>
    </cdr:sp>
  </cdr:relSizeAnchor>
  <cdr:relSizeAnchor xmlns:cdr="http://schemas.openxmlformats.org/drawingml/2006/chartDrawing">
    <cdr:from>
      <cdr:x>0.084</cdr:x>
      <cdr:y>0.69575</cdr:y>
    </cdr:from>
    <cdr:to>
      <cdr:x>0.13725</cdr:x>
      <cdr:y>0.7345</cdr:y>
    </cdr:to>
    <cdr:sp>
      <cdr:nvSpPr>
        <cdr:cNvPr id="5" name="AutoShape 5"/>
        <cdr:cNvSpPr>
          <a:spLocks/>
        </cdr:cNvSpPr>
      </cdr:nvSpPr>
      <cdr:spPr>
        <a:xfrm>
          <a:off x="657225" y="2324100"/>
          <a:ext cx="419100" cy="133350"/>
        </a:xfrm>
        <a:prstGeom prst="wedgeRectCallout">
          <a:avLst>
            <a:gd name="adj1" fmla="val -84092"/>
            <a:gd name="adj2" fmla="val 373078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スタート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15275" cy="3343275"/>
    <xdr:graphicFrame>
      <xdr:nvGraphicFramePr>
        <xdr:cNvPr id="1" name="Chart 1"/>
        <xdr:cNvGraphicFramePr/>
      </xdr:nvGraphicFramePr>
      <xdr:xfrm>
        <a:off x="0" y="0"/>
        <a:ext cx="7915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0.93875</cdr:y>
    </cdr:from>
    <cdr:to>
      <cdr:x>0.629</cdr:x>
      <cdr:y>0.98825</cdr:y>
    </cdr:to>
    <cdr:sp>
      <cdr:nvSpPr>
        <cdr:cNvPr id="1" name="AutoShape 1"/>
        <cdr:cNvSpPr>
          <a:spLocks/>
        </cdr:cNvSpPr>
      </cdr:nvSpPr>
      <cdr:spPr>
        <a:xfrm>
          <a:off x="2438400" y="3133725"/>
          <a:ext cx="2533650" cy="161925"/>
        </a:xfrm>
        <a:prstGeom prst="homePlate">
          <a:avLst>
            <a:gd name="adj" fmla="val 33601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バックストレート</a:t>
          </a:r>
        </a:p>
      </cdr:txBody>
    </cdr:sp>
  </cdr:relSizeAnchor>
  <cdr:relSizeAnchor xmlns:cdr="http://schemas.openxmlformats.org/drawingml/2006/chartDrawing">
    <cdr:from>
      <cdr:x>0.04375</cdr:x>
      <cdr:y>0.93575</cdr:y>
    </cdr:from>
    <cdr:to>
      <cdr:x>0.18175</cdr:x>
      <cdr:y>0.9855</cdr:y>
    </cdr:to>
    <cdr:sp>
      <cdr:nvSpPr>
        <cdr:cNvPr id="2" name="AutoShape 2"/>
        <cdr:cNvSpPr>
          <a:spLocks/>
        </cdr:cNvSpPr>
      </cdr:nvSpPr>
      <cdr:spPr>
        <a:xfrm>
          <a:off x="342900" y="3124200"/>
          <a:ext cx="1095375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0.7955</cdr:x>
      <cdr:y>0.93875</cdr:y>
    </cdr:from>
    <cdr:to>
      <cdr:x>0.98825</cdr:x>
      <cdr:y>0.98825</cdr:y>
    </cdr:to>
    <cdr:sp>
      <cdr:nvSpPr>
        <cdr:cNvPr id="3" name="AutoShape 3"/>
        <cdr:cNvSpPr>
          <a:spLocks/>
        </cdr:cNvSpPr>
      </cdr:nvSpPr>
      <cdr:spPr>
        <a:xfrm>
          <a:off x="6296025" y="3133725"/>
          <a:ext cx="1524000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0.839</cdr:x>
      <cdr:y>0.69575</cdr:y>
    </cdr:from>
    <cdr:to>
      <cdr:x>0.8925</cdr:x>
      <cdr:y>0.7345</cdr:y>
    </cdr:to>
    <cdr:sp>
      <cdr:nvSpPr>
        <cdr:cNvPr id="4" name="AutoShape 4"/>
        <cdr:cNvSpPr>
          <a:spLocks/>
        </cdr:cNvSpPr>
      </cdr:nvSpPr>
      <cdr:spPr>
        <a:xfrm>
          <a:off x="6638925" y="2324100"/>
          <a:ext cx="419100" cy="133350"/>
        </a:xfrm>
        <a:prstGeom prst="wedgeRectCallout">
          <a:avLst>
            <a:gd name="adj1" fmla="val -23523"/>
            <a:gd name="adj2" fmla="val 329611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ゴール</a:t>
          </a:r>
        </a:p>
      </cdr:txBody>
    </cdr:sp>
  </cdr:relSizeAnchor>
  <cdr:relSizeAnchor xmlns:cdr="http://schemas.openxmlformats.org/drawingml/2006/chartDrawing">
    <cdr:from>
      <cdr:x>0.084</cdr:x>
      <cdr:y>0.69575</cdr:y>
    </cdr:from>
    <cdr:to>
      <cdr:x>0.13725</cdr:x>
      <cdr:y>0.7345</cdr:y>
    </cdr:to>
    <cdr:sp>
      <cdr:nvSpPr>
        <cdr:cNvPr id="5" name="AutoShape 5"/>
        <cdr:cNvSpPr>
          <a:spLocks/>
        </cdr:cNvSpPr>
      </cdr:nvSpPr>
      <cdr:spPr>
        <a:xfrm>
          <a:off x="657225" y="2324100"/>
          <a:ext cx="419100" cy="133350"/>
        </a:xfrm>
        <a:prstGeom prst="wedgeRectCallout">
          <a:avLst>
            <a:gd name="adj1" fmla="val -84092"/>
            <a:gd name="adj2" fmla="val 373078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スタート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15275" cy="3343275"/>
    <xdr:graphicFrame>
      <xdr:nvGraphicFramePr>
        <xdr:cNvPr id="1" name="Chart 1"/>
        <xdr:cNvGraphicFramePr/>
      </xdr:nvGraphicFramePr>
      <xdr:xfrm>
        <a:off x="0" y="0"/>
        <a:ext cx="7915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0.93875</cdr:y>
    </cdr:from>
    <cdr:to>
      <cdr:x>0.629</cdr:x>
      <cdr:y>0.98825</cdr:y>
    </cdr:to>
    <cdr:sp>
      <cdr:nvSpPr>
        <cdr:cNvPr id="1" name="AutoShape 1"/>
        <cdr:cNvSpPr>
          <a:spLocks/>
        </cdr:cNvSpPr>
      </cdr:nvSpPr>
      <cdr:spPr>
        <a:xfrm>
          <a:off x="2438400" y="3133725"/>
          <a:ext cx="2533650" cy="161925"/>
        </a:xfrm>
        <a:prstGeom prst="homePlate">
          <a:avLst>
            <a:gd name="adj" fmla="val 33601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バックストレート</a:t>
          </a:r>
        </a:p>
      </cdr:txBody>
    </cdr:sp>
  </cdr:relSizeAnchor>
  <cdr:relSizeAnchor xmlns:cdr="http://schemas.openxmlformats.org/drawingml/2006/chartDrawing">
    <cdr:from>
      <cdr:x>0.04375</cdr:x>
      <cdr:y>0.93575</cdr:y>
    </cdr:from>
    <cdr:to>
      <cdr:x>0.18175</cdr:x>
      <cdr:y>0.9855</cdr:y>
    </cdr:to>
    <cdr:sp>
      <cdr:nvSpPr>
        <cdr:cNvPr id="2" name="AutoShape 2"/>
        <cdr:cNvSpPr>
          <a:spLocks/>
        </cdr:cNvSpPr>
      </cdr:nvSpPr>
      <cdr:spPr>
        <a:xfrm>
          <a:off x="342900" y="3124200"/>
          <a:ext cx="1095375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0.7955</cdr:x>
      <cdr:y>0.93875</cdr:y>
    </cdr:from>
    <cdr:to>
      <cdr:x>0.98825</cdr:x>
      <cdr:y>0.98825</cdr:y>
    </cdr:to>
    <cdr:sp>
      <cdr:nvSpPr>
        <cdr:cNvPr id="3" name="AutoShape 3"/>
        <cdr:cNvSpPr>
          <a:spLocks/>
        </cdr:cNvSpPr>
      </cdr:nvSpPr>
      <cdr:spPr>
        <a:xfrm>
          <a:off x="6296025" y="3133725"/>
          <a:ext cx="1524000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0.839</cdr:x>
      <cdr:y>0.69575</cdr:y>
    </cdr:from>
    <cdr:to>
      <cdr:x>0.8925</cdr:x>
      <cdr:y>0.7345</cdr:y>
    </cdr:to>
    <cdr:sp>
      <cdr:nvSpPr>
        <cdr:cNvPr id="4" name="AutoShape 4"/>
        <cdr:cNvSpPr>
          <a:spLocks/>
        </cdr:cNvSpPr>
      </cdr:nvSpPr>
      <cdr:spPr>
        <a:xfrm>
          <a:off x="6638925" y="2324100"/>
          <a:ext cx="419100" cy="133350"/>
        </a:xfrm>
        <a:prstGeom prst="wedgeRectCallout">
          <a:avLst>
            <a:gd name="adj1" fmla="val -23523"/>
            <a:gd name="adj2" fmla="val 329611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ゴール</a:t>
          </a:r>
        </a:p>
      </cdr:txBody>
    </cdr:sp>
  </cdr:relSizeAnchor>
  <cdr:relSizeAnchor xmlns:cdr="http://schemas.openxmlformats.org/drawingml/2006/chartDrawing">
    <cdr:from>
      <cdr:x>0.084</cdr:x>
      <cdr:y>0.69575</cdr:y>
    </cdr:from>
    <cdr:to>
      <cdr:x>0.13725</cdr:x>
      <cdr:y>0.7345</cdr:y>
    </cdr:to>
    <cdr:sp>
      <cdr:nvSpPr>
        <cdr:cNvPr id="5" name="AutoShape 5"/>
        <cdr:cNvSpPr>
          <a:spLocks/>
        </cdr:cNvSpPr>
      </cdr:nvSpPr>
      <cdr:spPr>
        <a:xfrm>
          <a:off x="657225" y="2324100"/>
          <a:ext cx="419100" cy="133350"/>
        </a:xfrm>
        <a:prstGeom prst="wedgeRectCallout">
          <a:avLst>
            <a:gd name="adj1" fmla="val -84092"/>
            <a:gd name="adj2" fmla="val 373078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スタート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15275" cy="3343275"/>
    <xdr:graphicFrame>
      <xdr:nvGraphicFramePr>
        <xdr:cNvPr id="1" name="Chart 1"/>
        <xdr:cNvGraphicFramePr/>
      </xdr:nvGraphicFramePr>
      <xdr:xfrm>
        <a:off x="0" y="0"/>
        <a:ext cx="7915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0.93875</cdr:y>
    </cdr:from>
    <cdr:to>
      <cdr:x>0.629</cdr:x>
      <cdr:y>0.98825</cdr:y>
    </cdr:to>
    <cdr:sp>
      <cdr:nvSpPr>
        <cdr:cNvPr id="1" name="AutoShape 1"/>
        <cdr:cNvSpPr>
          <a:spLocks/>
        </cdr:cNvSpPr>
      </cdr:nvSpPr>
      <cdr:spPr>
        <a:xfrm>
          <a:off x="2438400" y="3133725"/>
          <a:ext cx="2533650" cy="161925"/>
        </a:xfrm>
        <a:prstGeom prst="homePlate">
          <a:avLst>
            <a:gd name="adj" fmla="val 33601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バックストレート</a:t>
          </a:r>
        </a:p>
      </cdr:txBody>
    </cdr:sp>
  </cdr:relSizeAnchor>
  <cdr:relSizeAnchor xmlns:cdr="http://schemas.openxmlformats.org/drawingml/2006/chartDrawing">
    <cdr:from>
      <cdr:x>0.04375</cdr:x>
      <cdr:y>0.93575</cdr:y>
    </cdr:from>
    <cdr:to>
      <cdr:x>0.18175</cdr:x>
      <cdr:y>0.9855</cdr:y>
    </cdr:to>
    <cdr:sp>
      <cdr:nvSpPr>
        <cdr:cNvPr id="2" name="AutoShape 2"/>
        <cdr:cNvSpPr>
          <a:spLocks/>
        </cdr:cNvSpPr>
      </cdr:nvSpPr>
      <cdr:spPr>
        <a:xfrm>
          <a:off x="342900" y="3124200"/>
          <a:ext cx="1095375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0.7955</cdr:x>
      <cdr:y>0.93875</cdr:y>
    </cdr:from>
    <cdr:to>
      <cdr:x>0.98825</cdr:x>
      <cdr:y>0.98825</cdr:y>
    </cdr:to>
    <cdr:sp>
      <cdr:nvSpPr>
        <cdr:cNvPr id="3" name="AutoShape 3"/>
        <cdr:cNvSpPr>
          <a:spLocks/>
        </cdr:cNvSpPr>
      </cdr:nvSpPr>
      <cdr:spPr>
        <a:xfrm>
          <a:off x="6296025" y="3133725"/>
          <a:ext cx="1524000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0.839</cdr:x>
      <cdr:y>0.69575</cdr:y>
    </cdr:from>
    <cdr:to>
      <cdr:x>0.8925</cdr:x>
      <cdr:y>0.7345</cdr:y>
    </cdr:to>
    <cdr:sp>
      <cdr:nvSpPr>
        <cdr:cNvPr id="4" name="AutoShape 4"/>
        <cdr:cNvSpPr>
          <a:spLocks/>
        </cdr:cNvSpPr>
      </cdr:nvSpPr>
      <cdr:spPr>
        <a:xfrm>
          <a:off x="6638925" y="2324100"/>
          <a:ext cx="419100" cy="133350"/>
        </a:xfrm>
        <a:prstGeom prst="wedgeRectCallout">
          <a:avLst>
            <a:gd name="adj1" fmla="val -23523"/>
            <a:gd name="adj2" fmla="val 329611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ゴール</a:t>
          </a:r>
        </a:p>
      </cdr:txBody>
    </cdr:sp>
  </cdr:relSizeAnchor>
  <cdr:relSizeAnchor xmlns:cdr="http://schemas.openxmlformats.org/drawingml/2006/chartDrawing">
    <cdr:from>
      <cdr:x>0.084</cdr:x>
      <cdr:y>0.69575</cdr:y>
    </cdr:from>
    <cdr:to>
      <cdr:x>0.13725</cdr:x>
      <cdr:y>0.7345</cdr:y>
    </cdr:to>
    <cdr:sp>
      <cdr:nvSpPr>
        <cdr:cNvPr id="5" name="AutoShape 5"/>
        <cdr:cNvSpPr>
          <a:spLocks/>
        </cdr:cNvSpPr>
      </cdr:nvSpPr>
      <cdr:spPr>
        <a:xfrm>
          <a:off x="657225" y="2324100"/>
          <a:ext cx="419100" cy="133350"/>
        </a:xfrm>
        <a:prstGeom prst="wedgeRectCallout">
          <a:avLst>
            <a:gd name="adj1" fmla="val -84092"/>
            <a:gd name="adj2" fmla="val 373078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スタート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showGridLines="0" tabSelected="1" workbookViewId="0" topLeftCell="A1">
      <selection activeCell="A31" sqref="A31"/>
    </sheetView>
  </sheetViews>
  <sheetFormatPr defaultColWidth="9.00390625" defaultRowHeight="13.5"/>
  <cols>
    <col min="1" max="1" width="9.00390625" style="29" customWidth="1"/>
    <col min="2" max="2" width="10.375" style="29" customWidth="1"/>
    <col min="3" max="3" width="15.125" style="29" customWidth="1"/>
    <col min="4" max="4" width="8.875" style="29" customWidth="1"/>
    <col min="5" max="5" width="8.50390625" style="29" customWidth="1"/>
    <col min="6" max="6" width="10.00390625" style="29" customWidth="1"/>
    <col min="7" max="7" width="50.25390625" style="29" customWidth="1"/>
    <col min="8" max="16384" width="9.00390625" style="29" customWidth="1"/>
  </cols>
  <sheetData>
    <row r="2" ht="14.25">
      <c r="B2" s="28" t="s">
        <v>73</v>
      </c>
    </row>
    <row r="4" ht="13.5">
      <c r="E4" s="30" t="s">
        <v>74</v>
      </c>
    </row>
    <row r="5" spans="5:6" ht="13.5">
      <c r="E5" s="29" t="s">
        <v>68</v>
      </c>
      <c r="F5" s="29" t="s">
        <v>111</v>
      </c>
    </row>
    <row r="6" ht="14.25" thickBot="1"/>
    <row r="7" spans="2:7" ht="13.5">
      <c r="B7" s="29" t="s">
        <v>70</v>
      </c>
      <c r="C7" s="8" t="s">
        <v>36</v>
      </c>
      <c r="D7" s="31" t="s">
        <v>37</v>
      </c>
      <c r="E7" s="3">
        <v>0.39</v>
      </c>
      <c r="F7" s="32"/>
      <c r="G7" s="33"/>
    </row>
    <row r="8" spans="3:7" ht="13.5">
      <c r="C8" s="9" t="s">
        <v>38</v>
      </c>
      <c r="D8" s="34" t="s">
        <v>39</v>
      </c>
      <c r="E8" s="2">
        <v>0.35</v>
      </c>
      <c r="F8" s="35" t="s">
        <v>40</v>
      </c>
      <c r="G8" s="36"/>
    </row>
    <row r="9" spans="3:7" ht="13.5">
      <c r="C9" s="9" t="s">
        <v>41</v>
      </c>
      <c r="D9" s="34" t="s">
        <v>59</v>
      </c>
      <c r="E9" s="2">
        <v>45</v>
      </c>
      <c r="F9" s="35" t="s">
        <v>42</v>
      </c>
      <c r="G9" s="36"/>
    </row>
    <row r="10" spans="3:7" ht="13.5">
      <c r="C10" s="9" t="s">
        <v>43</v>
      </c>
      <c r="D10" s="34" t="s">
        <v>60</v>
      </c>
      <c r="E10" s="2">
        <v>52</v>
      </c>
      <c r="F10" s="35" t="s">
        <v>44</v>
      </c>
      <c r="G10" s="36"/>
    </row>
    <row r="11" spans="3:7" ht="13.5">
      <c r="C11" s="9" t="s">
        <v>56</v>
      </c>
      <c r="D11" s="34" t="s">
        <v>57</v>
      </c>
      <c r="E11" s="2">
        <v>3</v>
      </c>
      <c r="F11" s="35" t="s">
        <v>42</v>
      </c>
      <c r="G11" s="36" t="s">
        <v>67</v>
      </c>
    </row>
    <row r="12" spans="3:7" ht="13.5">
      <c r="C12" s="9" t="s">
        <v>45</v>
      </c>
      <c r="D12" s="34" t="s">
        <v>46</v>
      </c>
      <c r="E12" s="2">
        <v>0.0018</v>
      </c>
      <c r="F12" s="35"/>
      <c r="G12" s="36"/>
    </row>
    <row r="13" spans="3:7" ht="14.25" thickBot="1">
      <c r="C13" s="10" t="s">
        <v>33</v>
      </c>
      <c r="D13" s="37" t="s">
        <v>55</v>
      </c>
      <c r="E13" s="4">
        <v>60</v>
      </c>
      <c r="F13" s="38" t="s">
        <v>58</v>
      </c>
      <c r="G13" s="39" t="s">
        <v>35</v>
      </c>
    </row>
    <row r="14" spans="3:5" ht="14.25" thickBot="1">
      <c r="C14" s="40"/>
      <c r="D14" s="41"/>
      <c r="E14" s="1"/>
    </row>
    <row r="15" spans="2:7" ht="14.25" thickBot="1">
      <c r="B15" s="29" t="s">
        <v>71</v>
      </c>
      <c r="C15" s="11" t="s">
        <v>63</v>
      </c>
      <c r="D15" s="42"/>
      <c r="E15" s="5">
        <v>1.15</v>
      </c>
      <c r="F15" s="42" t="s">
        <v>34</v>
      </c>
      <c r="G15" s="43" t="s">
        <v>113</v>
      </c>
    </row>
    <row r="16" ht="14.25" thickBot="1"/>
    <row r="17" spans="3:7" ht="13.5">
      <c r="C17" s="8" t="s">
        <v>47</v>
      </c>
      <c r="D17" s="31" t="s">
        <v>48</v>
      </c>
      <c r="E17" s="6">
        <v>9.8</v>
      </c>
      <c r="F17" s="32" t="s">
        <v>49</v>
      </c>
      <c r="G17" s="33" t="s">
        <v>65</v>
      </c>
    </row>
    <row r="18" spans="3:7" ht="14.25" thickBot="1">
      <c r="C18" s="10" t="s">
        <v>50</v>
      </c>
      <c r="D18" s="37" t="s">
        <v>51</v>
      </c>
      <c r="E18" s="7">
        <v>0.125</v>
      </c>
      <c r="F18" s="38" t="s">
        <v>52</v>
      </c>
      <c r="G18" s="39" t="s">
        <v>66</v>
      </c>
    </row>
    <row r="19" ht="14.25" thickBot="1"/>
    <row r="20" spans="2:7" ht="13.5">
      <c r="B20" s="29" t="s">
        <v>72</v>
      </c>
      <c r="C20" s="8" t="s">
        <v>32</v>
      </c>
      <c r="D20" s="31" t="s">
        <v>61</v>
      </c>
      <c r="E20" s="31">
        <f>E9+E10</f>
        <v>97</v>
      </c>
      <c r="F20" s="32" t="s">
        <v>53</v>
      </c>
      <c r="G20" s="33"/>
    </row>
    <row r="21" spans="3:7" ht="13.5">
      <c r="C21" s="9" t="s">
        <v>26</v>
      </c>
      <c r="D21" s="34" t="s">
        <v>62</v>
      </c>
      <c r="E21" s="34">
        <f>E9+E10+E11</f>
        <v>100</v>
      </c>
      <c r="F21" s="35" t="s">
        <v>53</v>
      </c>
      <c r="G21" s="36"/>
    </row>
    <row r="22" spans="3:7" ht="13.5">
      <c r="C22" s="9" t="s">
        <v>1</v>
      </c>
      <c r="D22" s="34" t="s">
        <v>54</v>
      </c>
      <c r="E22" s="81">
        <f>E20*E12*E17</f>
        <v>1.7110800000000002</v>
      </c>
      <c r="F22" s="35" t="s">
        <v>2</v>
      </c>
      <c r="G22" s="36" t="s">
        <v>110</v>
      </c>
    </row>
    <row r="23" spans="3:7" ht="14.25" thickBot="1">
      <c r="C23" s="10" t="s">
        <v>64</v>
      </c>
      <c r="D23" s="37" t="s">
        <v>69</v>
      </c>
      <c r="E23" s="37">
        <f>E7*E8</f>
        <v>0.13649999999999998</v>
      </c>
      <c r="F23" s="38"/>
      <c r="G23" s="39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showGridLines="0" workbookViewId="0" topLeftCell="A1">
      <pane ySplit="22" topLeftCell="BM23" activePane="bottomLeft" state="frozen"/>
      <selection pane="topLeft" activeCell="A1" sqref="A1"/>
      <selection pane="bottomLeft" activeCell="B33" sqref="B33"/>
    </sheetView>
  </sheetViews>
  <sheetFormatPr defaultColWidth="9.00390625" defaultRowHeight="13.5"/>
  <cols>
    <col min="1" max="1" width="4.625" style="29" customWidth="1"/>
    <col min="2" max="12" width="9.00390625" style="44" customWidth="1"/>
    <col min="13" max="13" width="7.875" style="44" customWidth="1"/>
    <col min="14" max="14" width="5.00390625" style="29" customWidth="1"/>
    <col min="15" max="15" width="4.25390625" style="29" customWidth="1"/>
    <col min="16" max="16" width="4.00390625" style="29" customWidth="1"/>
    <col min="17" max="16384" width="9.00390625" style="29" customWidth="1"/>
  </cols>
  <sheetData>
    <row r="1" spans="1:16" s="44" customFormat="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7"/>
    </row>
    <row r="2" spans="1:16" s="44" customFormat="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  <c r="P2" s="17"/>
    </row>
    <row r="3" spans="1:16" s="44" customFormat="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9" t="s">
        <v>26</v>
      </c>
      <c r="N3" s="23">
        <f>'車両データ'!E21</f>
        <v>100</v>
      </c>
      <c r="O3" s="18" t="s">
        <v>79</v>
      </c>
      <c r="P3" s="17"/>
    </row>
    <row r="4" spans="1:16" s="44" customFormat="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 t="s">
        <v>0</v>
      </c>
      <c r="N4" s="23">
        <f>'車両データ'!E20</f>
        <v>97</v>
      </c>
      <c r="O4" s="18" t="s">
        <v>80</v>
      </c>
      <c r="P4" s="17"/>
    </row>
    <row r="5" spans="1:16" s="44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 t="s">
        <v>1</v>
      </c>
      <c r="N5" s="24">
        <f>'車両データ'!E22</f>
        <v>1.7110800000000002</v>
      </c>
      <c r="O5" s="18" t="s">
        <v>81</v>
      </c>
      <c r="P5" s="17"/>
    </row>
    <row r="6" spans="1:16" s="44" customFormat="1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9" t="s">
        <v>75</v>
      </c>
      <c r="N6" s="25">
        <f>'車両データ'!E23</f>
        <v>0.13649999999999998</v>
      </c>
      <c r="O6" s="18"/>
      <c r="P6" s="17"/>
    </row>
    <row r="7" spans="1:16" s="44" customFormat="1" ht="13.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/>
      <c r="N7" s="18"/>
      <c r="O7" s="18"/>
      <c r="P7" s="17"/>
    </row>
    <row r="8" spans="1:16" s="44" customFormat="1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9" t="s">
        <v>33</v>
      </c>
      <c r="N8" s="23">
        <f>'車両データ'!E13</f>
        <v>60</v>
      </c>
      <c r="O8" s="18" t="s">
        <v>82</v>
      </c>
      <c r="P8" s="17"/>
    </row>
    <row r="9" spans="1:16" s="44" customFormat="1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7"/>
    </row>
    <row r="10" spans="1:16" s="44" customFormat="1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0" t="s">
        <v>91</v>
      </c>
      <c r="O10" s="20" t="s">
        <v>92</v>
      </c>
      <c r="P10" s="17"/>
    </row>
    <row r="11" spans="1:17" s="44" customFormat="1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 t="s">
        <v>94</v>
      </c>
      <c r="N11" s="26" t="e">
        <f>INT(K19/60)</f>
        <v>#NUM!</v>
      </c>
      <c r="O11" s="27" t="e">
        <f>K19-N11*60</f>
        <v>#NUM!</v>
      </c>
      <c r="P11" s="17"/>
      <c r="Q11" s="45"/>
    </row>
    <row r="12" spans="1:16" s="44" customFormat="1" ht="13.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 t="s">
        <v>93</v>
      </c>
      <c r="N12" s="26" t="e">
        <f>INT(K20/60)</f>
        <v>#NUM!</v>
      </c>
      <c r="O12" s="27" t="e">
        <f>K20-N12*60</f>
        <v>#NUM!</v>
      </c>
      <c r="P12" s="17"/>
    </row>
    <row r="13" spans="1:16" s="44" customFormat="1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44" customFormat="1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44" customFormat="1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44" customFormat="1" ht="13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44" customFormat="1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44" customFormat="1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44" customFormat="1" ht="13.5">
      <c r="A19" s="17"/>
      <c r="B19" s="17"/>
      <c r="C19" s="17"/>
      <c r="D19" s="17"/>
      <c r="E19" s="17"/>
      <c r="F19" s="17"/>
      <c r="G19" s="17"/>
      <c r="H19" s="17"/>
      <c r="I19" s="17"/>
      <c r="J19" s="21" t="s">
        <v>76</v>
      </c>
      <c r="K19" s="22" t="e">
        <f>K20</f>
        <v>#NUM!</v>
      </c>
      <c r="L19" s="21" t="s">
        <v>77</v>
      </c>
      <c r="M19" s="17"/>
      <c r="N19" s="17"/>
      <c r="O19" s="17"/>
      <c r="P19" s="17"/>
    </row>
    <row r="20" spans="1:16" s="44" customFormat="1" ht="13.5">
      <c r="A20" s="17"/>
      <c r="B20" s="17"/>
      <c r="C20" s="17"/>
      <c r="D20" s="17"/>
      <c r="E20" s="17"/>
      <c r="F20" s="17"/>
      <c r="G20" s="17"/>
      <c r="H20" s="17"/>
      <c r="I20" s="17"/>
      <c r="J20" s="21" t="s">
        <v>78</v>
      </c>
      <c r="K20" s="22" t="e">
        <f>SUM(K25:K2403)</f>
        <v>#NUM!</v>
      </c>
      <c r="L20" s="21" t="s">
        <v>77</v>
      </c>
      <c r="M20" s="17"/>
      <c r="N20" s="17"/>
      <c r="O20" s="17"/>
      <c r="P20" s="17"/>
    </row>
    <row r="21" spans="2:13" s="44" customFormat="1" ht="10.5" customHeight="1">
      <c r="B21" s="63" t="s">
        <v>4</v>
      </c>
      <c r="C21" s="63" t="s">
        <v>8</v>
      </c>
      <c r="D21" s="63" t="s">
        <v>3</v>
      </c>
      <c r="E21" s="63" t="s">
        <v>3</v>
      </c>
      <c r="F21" s="63" t="s">
        <v>5</v>
      </c>
      <c r="G21" s="63" t="s">
        <v>6</v>
      </c>
      <c r="H21" s="63" t="s">
        <v>7</v>
      </c>
      <c r="I21" s="63" t="s">
        <v>9</v>
      </c>
      <c r="J21" s="63" t="s">
        <v>10</v>
      </c>
      <c r="K21" s="63" t="s">
        <v>22</v>
      </c>
      <c r="L21" s="63" t="s">
        <v>23</v>
      </c>
      <c r="M21" s="63" t="s">
        <v>90</v>
      </c>
    </row>
    <row r="22" spans="2:13" s="44" customFormat="1" ht="10.5" customHeight="1">
      <c r="B22" s="16" t="s">
        <v>83</v>
      </c>
      <c r="C22" s="16" t="s">
        <v>83</v>
      </c>
      <c r="D22" s="16" t="s">
        <v>84</v>
      </c>
      <c r="E22" s="16" t="s">
        <v>85</v>
      </c>
      <c r="F22" s="16" t="s">
        <v>86</v>
      </c>
      <c r="G22" s="16" t="s">
        <v>87</v>
      </c>
      <c r="H22" s="16" t="s">
        <v>86</v>
      </c>
      <c r="I22" s="16" t="s">
        <v>86</v>
      </c>
      <c r="J22" s="16" t="s">
        <v>86</v>
      </c>
      <c r="K22" s="16" t="s">
        <v>88</v>
      </c>
      <c r="L22" s="16" t="s">
        <v>89</v>
      </c>
      <c r="M22" s="16"/>
    </row>
    <row r="23" spans="2:13" s="44" customFormat="1" ht="12.75" customHeigh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2:13" ht="13.5">
      <c r="B24" s="35">
        <v>1</v>
      </c>
      <c r="C24" s="35">
        <f>'車両データ'!$E$15*'地形データ'!D7</f>
        <v>0</v>
      </c>
      <c r="D24" s="59">
        <v>0</v>
      </c>
      <c r="E24" s="59">
        <f>D24/3.6</f>
        <v>0</v>
      </c>
      <c r="F24" s="60">
        <f>'車両データ'!$E$21*E24^2/2</f>
        <v>0</v>
      </c>
      <c r="G24" s="59">
        <f>'車両データ'!$E$17*'車両データ'!$E$23*'車両データ'!$E$18*E24^2/2</f>
        <v>0</v>
      </c>
      <c r="H24" s="59">
        <f>G24+'車両データ'!$E$22</f>
        <v>1.7110800000000002</v>
      </c>
      <c r="I24" s="61">
        <f>'車両データ'!$E$20*'車両データ'!$E$17*C24</f>
        <v>0</v>
      </c>
      <c r="J24" s="60">
        <f>F24+I24+L24</f>
        <v>0</v>
      </c>
      <c r="K24" s="35"/>
      <c r="L24" s="35">
        <f>M24*'車両データ'!$E$13</f>
        <v>0</v>
      </c>
      <c r="M24" s="62">
        <v>0</v>
      </c>
    </row>
    <row r="25" spans="2:13" ht="13.5">
      <c r="B25" s="35">
        <v>2</v>
      </c>
      <c r="C25" s="35">
        <f>'車両データ'!$E$15*'地形データ'!D8</f>
        <v>0</v>
      </c>
      <c r="D25" s="59" t="e">
        <f>E25*3.6</f>
        <v>#NUM!</v>
      </c>
      <c r="E25" s="59" t="e">
        <f>SQRT(2*F25/'車両データ'!$E$21)</f>
        <v>#NUM!</v>
      </c>
      <c r="F25" s="60">
        <f>J25-I25</f>
        <v>-1.7110800000000002</v>
      </c>
      <c r="G25" s="59" t="e">
        <f>'車両データ'!$E$17*'車両データ'!$E$23*'車両データ'!$E$18*E25^2/2</f>
        <v>#NUM!</v>
      </c>
      <c r="H25" s="59" t="e">
        <f>G25+'車両データ'!$E$22</f>
        <v>#NUM!</v>
      </c>
      <c r="I25" s="61">
        <f>'車両データ'!$E$20*'車両データ'!$E$17*C25</f>
        <v>0</v>
      </c>
      <c r="J25" s="60">
        <f>J24-H24+L24</f>
        <v>-1.7110800000000002</v>
      </c>
      <c r="K25" s="35" t="e">
        <f>1/E25</f>
        <v>#NUM!</v>
      </c>
      <c r="L25" s="35">
        <f>M25*'車両データ'!$E$13</f>
        <v>0</v>
      </c>
      <c r="M25" s="62">
        <v>0</v>
      </c>
    </row>
    <row r="26" spans="2:13" ht="13.5">
      <c r="B26" s="35">
        <v>3</v>
      </c>
      <c r="C26" s="35">
        <f>'車両データ'!$E$15*'地形データ'!D9</f>
        <v>0</v>
      </c>
      <c r="D26" s="59" t="e">
        <f>E26*3.6</f>
        <v>#NUM!</v>
      </c>
      <c r="E26" s="59" t="e">
        <f>SQRT(2*F26/'車両データ'!$E$21)</f>
        <v>#NUM!</v>
      </c>
      <c r="F26" s="60" t="e">
        <f>J26-I26</f>
        <v>#NUM!</v>
      </c>
      <c r="G26" s="59" t="e">
        <f>'車両データ'!$E$17*'車両データ'!$E$23*'車両データ'!$E$18*E26^2/2</f>
        <v>#NUM!</v>
      </c>
      <c r="H26" s="59" t="e">
        <f>G26+'車両データ'!$E$22</f>
        <v>#NUM!</v>
      </c>
      <c r="I26" s="61">
        <f>'車両データ'!$E$20*'車両データ'!$E$17*C26</f>
        <v>0</v>
      </c>
      <c r="J26" s="60" t="e">
        <f>J25-H25+L25</f>
        <v>#NUM!</v>
      </c>
      <c r="K26" s="35" t="e">
        <f>1/E26</f>
        <v>#NUM!</v>
      </c>
      <c r="L26" s="35">
        <f>M26*'車両データ'!$E$13</f>
        <v>0</v>
      </c>
      <c r="M26" s="62">
        <v>0</v>
      </c>
    </row>
    <row r="27" spans="4:10" ht="13.5">
      <c r="D27" s="56"/>
      <c r="E27" s="56"/>
      <c r="F27" s="57"/>
      <c r="G27" s="56"/>
      <c r="H27" s="56"/>
      <c r="I27" s="58"/>
      <c r="J27" s="5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showGridLines="0" workbookViewId="0" topLeftCell="A1">
      <pane ySplit="22" topLeftCell="BM23" activePane="bottomLeft" state="frozen"/>
      <selection pane="topLeft" activeCell="A1" sqref="A1"/>
      <selection pane="bottomLeft" activeCell="A34" sqref="A34"/>
    </sheetView>
  </sheetViews>
  <sheetFormatPr defaultColWidth="9.00390625" defaultRowHeight="13.5"/>
  <cols>
    <col min="1" max="1" width="4.625" style="29" customWidth="1"/>
    <col min="2" max="12" width="9.00390625" style="44" customWidth="1"/>
    <col min="13" max="13" width="7.875" style="44" customWidth="1"/>
    <col min="14" max="14" width="5.00390625" style="29" customWidth="1"/>
    <col min="15" max="15" width="4.25390625" style="29" customWidth="1"/>
    <col min="16" max="16" width="4.00390625" style="29" customWidth="1"/>
    <col min="17" max="16384" width="9.00390625" style="29" customWidth="1"/>
  </cols>
  <sheetData>
    <row r="1" spans="1:16" s="44" customFormat="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7"/>
    </row>
    <row r="2" spans="1:16" s="44" customFormat="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  <c r="P2" s="17"/>
    </row>
    <row r="3" spans="1:16" s="44" customFormat="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9" t="s">
        <v>26</v>
      </c>
      <c r="N3" s="23">
        <f>'車両データ'!E21</f>
        <v>100</v>
      </c>
      <c r="O3" s="18" t="s">
        <v>95</v>
      </c>
      <c r="P3" s="17"/>
    </row>
    <row r="4" spans="1:16" s="44" customFormat="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 t="s">
        <v>0</v>
      </c>
      <c r="N4" s="23">
        <f>'車両データ'!E20</f>
        <v>97</v>
      </c>
      <c r="O4" s="18" t="s">
        <v>95</v>
      </c>
      <c r="P4" s="17"/>
    </row>
    <row r="5" spans="1:16" s="44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 t="s">
        <v>1</v>
      </c>
      <c r="N5" s="24">
        <f>'車両データ'!E22</f>
        <v>1.7110800000000002</v>
      </c>
      <c r="O5" s="18" t="s">
        <v>2</v>
      </c>
      <c r="P5" s="17"/>
    </row>
    <row r="6" spans="1:16" s="44" customFormat="1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9" t="s">
        <v>96</v>
      </c>
      <c r="N6" s="25">
        <f>'車両データ'!E23</f>
        <v>0.13649999999999998</v>
      </c>
      <c r="O6" s="18"/>
      <c r="P6" s="17"/>
    </row>
    <row r="7" spans="1:16" s="44" customFormat="1" ht="13.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/>
      <c r="N7" s="18"/>
      <c r="O7" s="18"/>
      <c r="P7" s="17"/>
    </row>
    <row r="8" spans="1:16" s="44" customFormat="1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9" t="s">
        <v>33</v>
      </c>
      <c r="N8" s="23">
        <f>'車両データ'!E13</f>
        <v>60</v>
      </c>
      <c r="O8" s="18" t="s">
        <v>2</v>
      </c>
      <c r="P8" s="17"/>
    </row>
    <row r="9" spans="1:16" s="44" customFormat="1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7"/>
    </row>
    <row r="10" spans="1:16" s="44" customFormat="1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0" t="s">
        <v>97</v>
      </c>
      <c r="O10" s="20" t="s">
        <v>98</v>
      </c>
      <c r="P10" s="17"/>
    </row>
    <row r="11" spans="1:17" s="44" customFormat="1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 t="s">
        <v>94</v>
      </c>
      <c r="N11" s="26" t="e">
        <f>INT(K19/60)</f>
        <v>#DIV/0!</v>
      </c>
      <c r="O11" s="27" t="e">
        <f>K19-N11*60</f>
        <v>#DIV/0!</v>
      </c>
      <c r="P11" s="17"/>
      <c r="Q11" s="45"/>
    </row>
    <row r="12" spans="1:16" s="44" customFormat="1" ht="13.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 t="s">
        <v>93</v>
      </c>
      <c r="N12" s="26" t="e">
        <f>INT(K20/60)</f>
        <v>#DIV/0!</v>
      </c>
      <c r="O12" s="27" t="e">
        <f>K20-N12*60</f>
        <v>#DIV/0!</v>
      </c>
      <c r="P12" s="17"/>
    </row>
    <row r="13" spans="1:16" s="44" customFormat="1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44" customFormat="1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44" customFormat="1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44" customFormat="1" ht="13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44" customFormat="1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44" customFormat="1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44" customFormat="1" ht="13.5">
      <c r="A19" s="17"/>
      <c r="B19" s="17"/>
      <c r="C19" s="17"/>
      <c r="D19" s="17"/>
      <c r="E19" s="17"/>
      <c r="F19" s="17"/>
      <c r="G19" s="17"/>
      <c r="H19" s="17"/>
      <c r="I19" s="17"/>
      <c r="J19" s="21" t="s">
        <v>76</v>
      </c>
      <c r="K19" s="22" t="e">
        <f>K20+'1周目'!K19</f>
        <v>#DIV/0!</v>
      </c>
      <c r="L19" s="21" t="s">
        <v>99</v>
      </c>
      <c r="M19" s="17"/>
      <c r="N19" s="17"/>
      <c r="O19" s="17"/>
      <c r="P19" s="17"/>
    </row>
    <row r="20" spans="1:16" s="44" customFormat="1" ht="13.5">
      <c r="A20" s="17"/>
      <c r="B20" s="17"/>
      <c r="C20" s="17"/>
      <c r="D20" s="17"/>
      <c r="E20" s="17"/>
      <c r="F20" s="17"/>
      <c r="G20" s="17"/>
      <c r="H20" s="17"/>
      <c r="I20" s="17"/>
      <c r="J20" s="21" t="s">
        <v>100</v>
      </c>
      <c r="K20" s="22" t="e">
        <f>SUM(K24:K2403)</f>
        <v>#DIV/0!</v>
      </c>
      <c r="L20" s="21" t="s">
        <v>99</v>
      </c>
      <c r="M20" s="17"/>
      <c r="N20" s="17"/>
      <c r="O20" s="17"/>
      <c r="P20" s="17"/>
    </row>
    <row r="21" spans="2:13" s="44" customFormat="1" ht="10.5" customHeight="1">
      <c r="B21" s="63" t="s">
        <v>4</v>
      </c>
      <c r="C21" s="63" t="s">
        <v>8</v>
      </c>
      <c r="D21" s="63" t="s">
        <v>3</v>
      </c>
      <c r="E21" s="63" t="s">
        <v>3</v>
      </c>
      <c r="F21" s="63" t="s">
        <v>5</v>
      </c>
      <c r="G21" s="63" t="s">
        <v>6</v>
      </c>
      <c r="H21" s="63" t="s">
        <v>7</v>
      </c>
      <c r="I21" s="63" t="s">
        <v>9</v>
      </c>
      <c r="J21" s="63" t="s">
        <v>10</v>
      </c>
      <c r="K21" s="63" t="s">
        <v>22</v>
      </c>
      <c r="L21" s="63" t="s">
        <v>23</v>
      </c>
      <c r="M21" s="63" t="s">
        <v>90</v>
      </c>
    </row>
    <row r="22" spans="2:13" s="44" customFormat="1" ht="10.5" customHeight="1">
      <c r="B22" s="16" t="s">
        <v>11</v>
      </c>
      <c r="C22" s="16" t="s">
        <v>11</v>
      </c>
      <c r="D22" s="16" t="s">
        <v>12</v>
      </c>
      <c r="E22" s="16" t="s">
        <v>13</v>
      </c>
      <c r="F22" s="16" t="s">
        <v>14</v>
      </c>
      <c r="G22" s="16" t="s">
        <v>15</v>
      </c>
      <c r="H22" s="16" t="s">
        <v>14</v>
      </c>
      <c r="I22" s="16" t="s">
        <v>14</v>
      </c>
      <c r="J22" s="16" t="s">
        <v>14</v>
      </c>
      <c r="K22" s="16" t="s">
        <v>24</v>
      </c>
      <c r="L22" s="16" t="s">
        <v>25</v>
      </c>
      <c r="M22" s="16"/>
    </row>
    <row r="23" spans="2:13" s="44" customFormat="1" ht="13.5" customHeight="1">
      <c r="B23" s="35">
        <f>'1周目'!B2403</f>
        <v>0</v>
      </c>
      <c r="C23" s="35">
        <f>'1周目'!C2403</f>
        <v>0</v>
      </c>
      <c r="D23" s="35">
        <f>'1周目'!D2403</f>
        <v>0</v>
      </c>
      <c r="E23" s="35">
        <f>'1周目'!E2403</f>
        <v>0</v>
      </c>
      <c r="F23" s="35">
        <f>'1周目'!F2403</f>
        <v>0</v>
      </c>
      <c r="G23" s="35">
        <f>'1周目'!G2403</f>
        <v>0</v>
      </c>
      <c r="H23" s="35">
        <f>'1周目'!H2403</f>
        <v>0</v>
      </c>
      <c r="I23" s="35">
        <f>'1周目'!I2403</f>
        <v>0</v>
      </c>
      <c r="J23" s="35">
        <f>'1周目'!J2403</f>
        <v>0</v>
      </c>
      <c r="K23" s="35"/>
      <c r="L23" s="35">
        <f>'1周目'!L2403</f>
        <v>0</v>
      </c>
      <c r="M23" s="35">
        <f>'1周目'!M2403</f>
        <v>0</v>
      </c>
    </row>
    <row r="24" spans="2:13" ht="13.5">
      <c r="B24" s="35">
        <v>1</v>
      </c>
      <c r="C24" s="35">
        <f>'車両データ'!$E$15*'地形データ'!D7</f>
        <v>0</v>
      </c>
      <c r="D24" s="59">
        <f>E24*3.6</f>
        <v>0</v>
      </c>
      <c r="E24" s="59">
        <f>SQRT(2*F24/'車両データ'!$E$21)</f>
        <v>0</v>
      </c>
      <c r="F24" s="60">
        <f>J24-I24</f>
        <v>0</v>
      </c>
      <c r="G24" s="59">
        <f>'車両データ'!$E$17*'車両データ'!$E$23*'車両データ'!$E$18*E24^2/2</f>
        <v>0</v>
      </c>
      <c r="H24" s="59">
        <f>G24+'車両データ'!$E$22</f>
        <v>1.7110800000000002</v>
      </c>
      <c r="I24" s="61">
        <f>'車両データ'!$E$20*'車両データ'!$E$17*C24</f>
        <v>0</v>
      </c>
      <c r="J24" s="60">
        <f>J23-H23+L23</f>
        <v>0</v>
      </c>
      <c r="K24" s="35" t="e">
        <f>1/E24</f>
        <v>#DIV/0!</v>
      </c>
      <c r="L24" s="35">
        <f>M24*'車両データ'!$E$13</f>
        <v>0</v>
      </c>
      <c r="M24" s="62">
        <v>0</v>
      </c>
    </row>
    <row r="25" spans="2:13" ht="13.5">
      <c r="B25" s="35">
        <v>2</v>
      </c>
      <c r="C25" s="35">
        <f>'車両データ'!$E$15*'地形データ'!D8</f>
        <v>0</v>
      </c>
      <c r="D25" s="59" t="e">
        <f>E25*3.6</f>
        <v>#NUM!</v>
      </c>
      <c r="E25" s="59" t="e">
        <f>SQRT(2*F25/'車両データ'!$E$21)</f>
        <v>#NUM!</v>
      </c>
      <c r="F25" s="60">
        <f>J25-I25</f>
        <v>-1.7110800000000002</v>
      </c>
      <c r="G25" s="59" t="e">
        <f>'車両データ'!$E$17*'車両データ'!$E$23*'車両データ'!$E$18*E25^2/2</f>
        <v>#NUM!</v>
      </c>
      <c r="H25" s="59" t="e">
        <f>G25+'車両データ'!$E$22</f>
        <v>#NUM!</v>
      </c>
      <c r="I25" s="61">
        <f>'車両データ'!$E$20*'車両データ'!$E$17*C25</f>
        <v>0</v>
      </c>
      <c r="J25" s="60">
        <f>J24-H24+L24</f>
        <v>-1.7110800000000002</v>
      </c>
      <c r="K25" s="35" t="e">
        <f>1/E25</f>
        <v>#NUM!</v>
      </c>
      <c r="L25" s="35">
        <f>M25*'車両データ'!$E$13</f>
        <v>0</v>
      </c>
      <c r="M25" s="62">
        <v>0</v>
      </c>
    </row>
    <row r="26" spans="2:13" ht="13.5">
      <c r="B26" s="35">
        <v>3</v>
      </c>
      <c r="C26" s="35">
        <f>'車両データ'!$E$15*'地形データ'!D9</f>
        <v>0</v>
      </c>
      <c r="D26" s="59" t="e">
        <f>E26*3.6</f>
        <v>#NUM!</v>
      </c>
      <c r="E26" s="59" t="e">
        <f>SQRT(2*F26/'車両データ'!$E$21)</f>
        <v>#NUM!</v>
      </c>
      <c r="F26" s="60" t="e">
        <f>J26-I26</f>
        <v>#NUM!</v>
      </c>
      <c r="G26" s="59" t="e">
        <f>'車両データ'!$E$17*'車両データ'!$E$23*'車両データ'!$E$18*E26^2/2</f>
        <v>#NUM!</v>
      </c>
      <c r="H26" s="59" t="e">
        <f>G26+'車両データ'!$E$22</f>
        <v>#NUM!</v>
      </c>
      <c r="I26" s="61">
        <f>'車両データ'!$E$20*'車両データ'!$E$17*C26</f>
        <v>0</v>
      </c>
      <c r="J26" s="60" t="e">
        <f>J25-H25+L25</f>
        <v>#NUM!</v>
      </c>
      <c r="K26" s="35" t="e">
        <f>1/E26</f>
        <v>#NUM!</v>
      </c>
      <c r="L26" s="35">
        <f>M26*'車両データ'!$E$13</f>
        <v>0</v>
      </c>
      <c r="M26" s="62">
        <v>0</v>
      </c>
    </row>
    <row r="27" spans="4:10" ht="13.5">
      <c r="D27" s="56"/>
      <c r="E27" s="56"/>
      <c r="F27" s="57"/>
      <c r="G27" s="56"/>
      <c r="H27" s="56"/>
      <c r="I27" s="58"/>
      <c r="J27" s="5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showGridLines="0" workbookViewId="0" topLeftCell="A1">
      <pane ySplit="22" topLeftCell="BM23" activePane="bottomLeft" state="frozen"/>
      <selection pane="topLeft" activeCell="A1" sqref="A1"/>
      <selection pane="bottomLeft" activeCell="A34" sqref="A34"/>
    </sheetView>
  </sheetViews>
  <sheetFormatPr defaultColWidth="9.00390625" defaultRowHeight="13.5"/>
  <cols>
    <col min="1" max="1" width="4.625" style="29" customWidth="1"/>
    <col min="2" max="12" width="9.00390625" style="44" customWidth="1"/>
    <col min="13" max="13" width="7.875" style="44" customWidth="1"/>
    <col min="14" max="14" width="5.00390625" style="29" customWidth="1"/>
    <col min="15" max="15" width="4.25390625" style="29" customWidth="1"/>
    <col min="16" max="16" width="4.00390625" style="29" customWidth="1"/>
    <col min="17" max="16384" width="9.00390625" style="29" customWidth="1"/>
  </cols>
  <sheetData>
    <row r="1" spans="1:16" s="44" customFormat="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7"/>
    </row>
    <row r="2" spans="1:16" s="44" customFormat="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  <c r="P2" s="17"/>
    </row>
    <row r="3" spans="1:16" s="44" customFormat="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9" t="s">
        <v>26</v>
      </c>
      <c r="N3" s="23">
        <f>'車両データ'!E21</f>
        <v>100</v>
      </c>
      <c r="O3" s="18" t="s">
        <v>95</v>
      </c>
      <c r="P3" s="17"/>
    </row>
    <row r="4" spans="1:16" s="44" customFormat="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 t="s">
        <v>0</v>
      </c>
      <c r="N4" s="23">
        <f>'車両データ'!E20</f>
        <v>97</v>
      </c>
      <c r="O4" s="18" t="s">
        <v>95</v>
      </c>
      <c r="P4" s="17"/>
    </row>
    <row r="5" spans="1:16" s="44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 t="s">
        <v>1</v>
      </c>
      <c r="N5" s="24">
        <f>'車両データ'!E22</f>
        <v>1.7110800000000002</v>
      </c>
      <c r="O5" s="18" t="s">
        <v>2</v>
      </c>
      <c r="P5" s="17"/>
    </row>
    <row r="6" spans="1:16" s="44" customFormat="1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9" t="s">
        <v>96</v>
      </c>
      <c r="N6" s="25">
        <f>'車両データ'!E23</f>
        <v>0.13649999999999998</v>
      </c>
      <c r="O6" s="18"/>
      <c r="P6" s="17"/>
    </row>
    <row r="7" spans="1:16" s="44" customFormat="1" ht="13.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/>
      <c r="N7" s="18"/>
      <c r="O7" s="18"/>
      <c r="P7" s="17"/>
    </row>
    <row r="8" spans="1:16" s="44" customFormat="1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9" t="s">
        <v>33</v>
      </c>
      <c r="N8" s="23">
        <f>'車両データ'!E13</f>
        <v>60</v>
      </c>
      <c r="O8" s="18" t="s">
        <v>2</v>
      </c>
      <c r="P8" s="17"/>
    </row>
    <row r="9" spans="1:16" s="44" customFormat="1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7"/>
    </row>
    <row r="10" spans="1:16" s="44" customFormat="1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0" t="s">
        <v>97</v>
      </c>
      <c r="O10" s="20" t="s">
        <v>98</v>
      </c>
      <c r="P10" s="17"/>
    </row>
    <row r="11" spans="1:17" s="44" customFormat="1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 t="s">
        <v>94</v>
      </c>
      <c r="N11" s="26" t="e">
        <f>INT(K19/60)</f>
        <v>#DIV/0!</v>
      </c>
      <c r="O11" s="27" t="e">
        <f>K19-N11*60</f>
        <v>#DIV/0!</v>
      </c>
      <c r="P11" s="17"/>
      <c r="Q11" s="45"/>
    </row>
    <row r="12" spans="1:16" s="44" customFormat="1" ht="13.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 t="s">
        <v>93</v>
      </c>
      <c r="N12" s="26" t="e">
        <f>INT(K20/60)</f>
        <v>#DIV/0!</v>
      </c>
      <c r="O12" s="27" t="e">
        <f>K20-N12*60</f>
        <v>#DIV/0!</v>
      </c>
      <c r="P12" s="17"/>
    </row>
    <row r="13" spans="1:16" s="44" customFormat="1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44" customFormat="1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44" customFormat="1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44" customFormat="1" ht="13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44" customFormat="1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44" customFormat="1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44" customFormat="1" ht="13.5">
      <c r="A19" s="17"/>
      <c r="B19" s="17"/>
      <c r="C19" s="17"/>
      <c r="D19" s="17"/>
      <c r="E19" s="17"/>
      <c r="F19" s="17"/>
      <c r="G19" s="17"/>
      <c r="H19" s="17"/>
      <c r="I19" s="17"/>
      <c r="J19" s="21" t="s">
        <v>76</v>
      </c>
      <c r="K19" s="22" t="e">
        <f>K20+'２周目'!K19</f>
        <v>#DIV/0!</v>
      </c>
      <c r="L19" s="21" t="s">
        <v>101</v>
      </c>
      <c r="M19" s="17"/>
      <c r="N19" s="17"/>
      <c r="O19" s="17"/>
      <c r="P19" s="17"/>
    </row>
    <row r="20" spans="1:16" s="44" customFormat="1" ht="13.5">
      <c r="A20" s="17"/>
      <c r="B20" s="17"/>
      <c r="C20" s="17"/>
      <c r="D20" s="17"/>
      <c r="E20" s="17"/>
      <c r="F20" s="17"/>
      <c r="G20" s="17"/>
      <c r="H20" s="17"/>
      <c r="I20" s="17"/>
      <c r="J20" s="21" t="s">
        <v>102</v>
      </c>
      <c r="K20" s="22" t="e">
        <f>SUM(K24:K2403)</f>
        <v>#DIV/0!</v>
      </c>
      <c r="L20" s="21" t="s">
        <v>101</v>
      </c>
      <c r="M20" s="17"/>
      <c r="N20" s="17"/>
      <c r="O20" s="17"/>
      <c r="P20" s="17"/>
    </row>
    <row r="21" spans="2:13" s="44" customFormat="1" ht="10.5" customHeight="1">
      <c r="B21" s="63" t="s">
        <v>4</v>
      </c>
      <c r="C21" s="63" t="s">
        <v>8</v>
      </c>
      <c r="D21" s="63" t="s">
        <v>3</v>
      </c>
      <c r="E21" s="63" t="s">
        <v>3</v>
      </c>
      <c r="F21" s="63" t="s">
        <v>5</v>
      </c>
      <c r="G21" s="63" t="s">
        <v>6</v>
      </c>
      <c r="H21" s="63" t="s">
        <v>7</v>
      </c>
      <c r="I21" s="63" t="s">
        <v>9</v>
      </c>
      <c r="J21" s="63" t="s">
        <v>10</v>
      </c>
      <c r="K21" s="63" t="s">
        <v>22</v>
      </c>
      <c r="L21" s="63" t="s">
        <v>23</v>
      </c>
      <c r="M21" s="63" t="s">
        <v>90</v>
      </c>
    </row>
    <row r="22" spans="2:13" s="44" customFormat="1" ht="10.5" customHeight="1">
      <c r="B22" s="16" t="s">
        <v>11</v>
      </c>
      <c r="C22" s="16" t="s">
        <v>11</v>
      </c>
      <c r="D22" s="16" t="s">
        <v>12</v>
      </c>
      <c r="E22" s="16" t="s">
        <v>13</v>
      </c>
      <c r="F22" s="16" t="s">
        <v>14</v>
      </c>
      <c r="G22" s="16" t="s">
        <v>15</v>
      </c>
      <c r="H22" s="16" t="s">
        <v>14</v>
      </c>
      <c r="I22" s="16" t="s">
        <v>14</v>
      </c>
      <c r="J22" s="16" t="s">
        <v>14</v>
      </c>
      <c r="K22" s="16" t="s">
        <v>24</v>
      </c>
      <c r="L22" s="16" t="s">
        <v>25</v>
      </c>
      <c r="M22" s="16"/>
    </row>
    <row r="23" spans="2:13" s="44" customFormat="1" ht="13.5" customHeight="1">
      <c r="B23" s="35">
        <f>'２周目'!B2403</f>
        <v>0</v>
      </c>
      <c r="C23" s="35">
        <f>'２周目'!C2403</f>
        <v>0</v>
      </c>
      <c r="D23" s="35">
        <f>'２周目'!D2403</f>
        <v>0</v>
      </c>
      <c r="E23" s="35">
        <f>'２周目'!E2403</f>
        <v>0</v>
      </c>
      <c r="F23" s="35">
        <f>'２周目'!F2403</f>
        <v>0</v>
      </c>
      <c r="G23" s="35">
        <f>'２周目'!G2403</f>
        <v>0</v>
      </c>
      <c r="H23" s="35">
        <f>'２周目'!H2403</f>
        <v>0</v>
      </c>
      <c r="I23" s="35">
        <f>'２周目'!I2403</f>
        <v>0</v>
      </c>
      <c r="J23" s="35">
        <f>'２周目'!J2403</f>
        <v>0</v>
      </c>
      <c r="K23" s="35"/>
      <c r="L23" s="35">
        <f>'２周目'!L2403</f>
        <v>0</v>
      </c>
      <c r="M23" s="35">
        <f>'２周目'!M2403</f>
        <v>0</v>
      </c>
    </row>
    <row r="24" spans="2:13" ht="13.5">
      <c r="B24" s="35">
        <v>1</v>
      </c>
      <c r="C24" s="35">
        <f>'車両データ'!$E$15*'地形データ'!D7</f>
        <v>0</v>
      </c>
      <c r="D24" s="59">
        <f>E24*3.6</f>
        <v>0</v>
      </c>
      <c r="E24" s="59">
        <f>SQRT(2*F24/'車両データ'!$E$21)</f>
        <v>0</v>
      </c>
      <c r="F24" s="60">
        <f>J24-I24</f>
        <v>0</v>
      </c>
      <c r="G24" s="59">
        <f>'車両データ'!$E$17*'車両データ'!$E$23*'車両データ'!$E$18*E24^2/2</f>
        <v>0</v>
      </c>
      <c r="H24" s="59">
        <f>G24+'車両データ'!$E$22</f>
        <v>1.7110800000000002</v>
      </c>
      <c r="I24" s="61">
        <f>'車両データ'!$E$20*'車両データ'!$E$17*C24</f>
        <v>0</v>
      </c>
      <c r="J24" s="60">
        <f>J23-H23+L23</f>
        <v>0</v>
      </c>
      <c r="K24" s="35" t="e">
        <f>1/E24</f>
        <v>#DIV/0!</v>
      </c>
      <c r="L24" s="35">
        <f>M24*'車両データ'!$E$13</f>
        <v>0</v>
      </c>
      <c r="M24" s="62">
        <v>0</v>
      </c>
    </row>
    <row r="25" spans="2:13" ht="13.5">
      <c r="B25" s="35">
        <v>2</v>
      </c>
      <c r="C25" s="35">
        <f>'車両データ'!$E$15*'地形データ'!D8</f>
        <v>0</v>
      </c>
      <c r="D25" s="59" t="e">
        <f>E25*3.6</f>
        <v>#NUM!</v>
      </c>
      <c r="E25" s="59" t="e">
        <f>SQRT(2*F25/'車両データ'!$E$21)</f>
        <v>#NUM!</v>
      </c>
      <c r="F25" s="60">
        <f>J25-I25</f>
        <v>-1.7110800000000002</v>
      </c>
      <c r="G25" s="59" t="e">
        <f>'車両データ'!$E$17*'車両データ'!$E$23*'車両データ'!$E$18*E25^2/2</f>
        <v>#NUM!</v>
      </c>
      <c r="H25" s="59" t="e">
        <f>G25+'車両データ'!$E$22</f>
        <v>#NUM!</v>
      </c>
      <c r="I25" s="61">
        <f>'車両データ'!$E$20*'車両データ'!$E$17*C25</f>
        <v>0</v>
      </c>
      <c r="J25" s="60">
        <f>J24-H24+L24</f>
        <v>-1.7110800000000002</v>
      </c>
      <c r="K25" s="35" t="e">
        <f>1/E25</f>
        <v>#NUM!</v>
      </c>
      <c r="L25" s="35">
        <f>M25*'車両データ'!$E$13</f>
        <v>0</v>
      </c>
      <c r="M25" s="62">
        <v>0</v>
      </c>
    </row>
    <row r="26" spans="2:13" ht="13.5">
      <c r="B26" s="35">
        <v>3</v>
      </c>
      <c r="C26" s="35">
        <f>'車両データ'!$E$15*'地形データ'!D9</f>
        <v>0</v>
      </c>
      <c r="D26" s="59" t="e">
        <f>E26*3.6</f>
        <v>#NUM!</v>
      </c>
      <c r="E26" s="59" t="e">
        <f>SQRT(2*F26/'車両データ'!$E$21)</f>
        <v>#NUM!</v>
      </c>
      <c r="F26" s="60" t="e">
        <f>J26-I26</f>
        <v>#NUM!</v>
      </c>
      <c r="G26" s="59" t="e">
        <f>'車両データ'!$E$17*'車両データ'!$E$23*'車両データ'!$E$18*E26^2/2</f>
        <v>#NUM!</v>
      </c>
      <c r="H26" s="59" t="e">
        <f>G26+'車両データ'!$E$22</f>
        <v>#NUM!</v>
      </c>
      <c r="I26" s="61">
        <f>'車両データ'!$E$20*'車両データ'!$E$17*C26</f>
        <v>0</v>
      </c>
      <c r="J26" s="60" t="e">
        <f>J25-H25+L25</f>
        <v>#NUM!</v>
      </c>
      <c r="K26" s="35" t="e">
        <f>1/E26</f>
        <v>#NUM!</v>
      </c>
      <c r="L26" s="35">
        <f>M26*'車両データ'!$E$13</f>
        <v>0</v>
      </c>
      <c r="M26" s="62">
        <v>0</v>
      </c>
    </row>
    <row r="27" spans="4:10" ht="13.5">
      <c r="D27" s="56"/>
      <c r="E27" s="56"/>
      <c r="F27" s="57"/>
      <c r="G27" s="56"/>
      <c r="H27" s="56"/>
      <c r="I27" s="58"/>
      <c r="J27" s="5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showGridLines="0" workbookViewId="0" topLeftCell="A1">
      <pane ySplit="22" topLeftCell="BM23" activePane="bottomLeft" state="frozen"/>
      <selection pane="topLeft" activeCell="A1" sqref="A1"/>
      <selection pane="bottomLeft" activeCell="A34" sqref="A34"/>
    </sheetView>
  </sheetViews>
  <sheetFormatPr defaultColWidth="9.00390625" defaultRowHeight="13.5"/>
  <cols>
    <col min="1" max="1" width="4.625" style="29" customWidth="1"/>
    <col min="2" max="12" width="9.00390625" style="44" customWidth="1"/>
    <col min="13" max="13" width="7.875" style="44" customWidth="1"/>
    <col min="14" max="14" width="5.00390625" style="29" customWidth="1"/>
    <col min="15" max="15" width="4.25390625" style="29" customWidth="1"/>
    <col min="16" max="16" width="4.00390625" style="29" customWidth="1"/>
    <col min="17" max="16384" width="9.00390625" style="29" customWidth="1"/>
  </cols>
  <sheetData>
    <row r="1" spans="1:16" s="44" customFormat="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7"/>
    </row>
    <row r="2" spans="1:16" s="44" customFormat="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  <c r="P2" s="17"/>
    </row>
    <row r="3" spans="1:16" s="44" customFormat="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9" t="s">
        <v>26</v>
      </c>
      <c r="N3" s="23">
        <f>'車両データ'!E21</f>
        <v>100</v>
      </c>
      <c r="O3" s="18" t="s">
        <v>95</v>
      </c>
      <c r="P3" s="17"/>
    </row>
    <row r="4" spans="1:16" s="44" customFormat="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 t="s">
        <v>0</v>
      </c>
      <c r="N4" s="23">
        <f>'車両データ'!E20</f>
        <v>97</v>
      </c>
      <c r="O4" s="18" t="s">
        <v>95</v>
      </c>
      <c r="P4" s="17"/>
    </row>
    <row r="5" spans="1:16" s="44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 t="s">
        <v>1</v>
      </c>
      <c r="N5" s="24">
        <f>'車両データ'!E22</f>
        <v>1.7110800000000002</v>
      </c>
      <c r="O5" s="18" t="s">
        <v>2</v>
      </c>
      <c r="P5" s="17"/>
    </row>
    <row r="6" spans="1:16" s="44" customFormat="1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9" t="s">
        <v>96</v>
      </c>
      <c r="N6" s="25">
        <f>'車両データ'!E23</f>
        <v>0.13649999999999998</v>
      </c>
      <c r="O6" s="18"/>
      <c r="P6" s="17"/>
    </row>
    <row r="7" spans="1:16" s="44" customFormat="1" ht="13.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/>
      <c r="N7" s="18"/>
      <c r="O7" s="18"/>
      <c r="P7" s="17"/>
    </row>
    <row r="8" spans="1:16" s="44" customFormat="1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9" t="s">
        <v>33</v>
      </c>
      <c r="N8" s="23">
        <f>'車両データ'!E13</f>
        <v>60</v>
      </c>
      <c r="O8" s="18" t="s">
        <v>2</v>
      </c>
      <c r="P8" s="17"/>
    </row>
    <row r="9" spans="1:16" s="44" customFormat="1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7"/>
    </row>
    <row r="10" spans="1:16" s="44" customFormat="1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0" t="s">
        <v>97</v>
      </c>
      <c r="O10" s="20" t="s">
        <v>98</v>
      </c>
      <c r="P10" s="17"/>
    </row>
    <row r="11" spans="1:17" s="44" customFormat="1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 t="s">
        <v>94</v>
      </c>
      <c r="N11" s="26" t="e">
        <f>INT(K19/60)</f>
        <v>#DIV/0!</v>
      </c>
      <c r="O11" s="27" t="e">
        <f>K19-N11*60</f>
        <v>#DIV/0!</v>
      </c>
      <c r="P11" s="17"/>
      <c r="Q11" s="45"/>
    </row>
    <row r="12" spans="1:16" s="44" customFormat="1" ht="13.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 t="s">
        <v>93</v>
      </c>
      <c r="N12" s="26" t="e">
        <f>INT(K20/60)</f>
        <v>#DIV/0!</v>
      </c>
      <c r="O12" s="27" t="e">
        <f>K20-N12*60</f>
        <v>#DIV/0!</v>
      </c>
      <c r="P12" s="17"/>
    </row>
    <row r="13" spans="1:16" s="44" customFormat="1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44" customFormat="1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44" customFormat="1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44" customFormat="1" ht="13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44" customFormat="1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44" customFormat="1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44" customFormat="1" ht="13.5">
      <c r="A19" s="17"/>
      <c r="B19" s="17"/>
      <c r="C19" s="17"/>
      <c r="D19" s="17"/>
      <c r="E19" s="17"/>
      <c r="F19" s="17"/>
      <c r="G19" s="17"/>
      <c r="H19" s="17"/>
      <c r="I19" s="17"/>
      <c r="J19" s="21" t="s">
        <v>76</v>
      </c>
      <c r="K19" s="22" t="e">
        <f>K20+'３周目'!K19</f>
        <v>#DIV/0!</v>
      </c>
      <c r="L19" s="21" t="s">
        <v>103</v>
      </c>
      <c r="M19" s="17"/>
      <c r="N19" s="17"/>
      <c r="O19" s="17"/>
      <c r="P19" s="17"/>
    </row>
    <row r="20" spans="1:16" s="44" customFormat="1" ht="13.5">
      <c r="A20" s="17"/>
      <c r="B20" s="17"/>
      <c r="C20" s="17"/>
      <c r="D20" s="17"/>
      <c r="E20" s="17"/>
      <c r="F20" s="17"/>
      <c r="G20" s="17"/>
      <c r="H20" s="17"/>
      <c r="I20" s="17"/>
      <c r="J20" s="21" t="s">
        <v>104</v>
      </c>
      <c r="K20" s="22" t="e">
        <f>SUM(K24:K2403)</f>
        <v>#DIV/0!</v>
      </c>
      <c r="L20" s="21" t="s">
        <v>103</v>
      </c>
      <c r="M20" s="17"/>
      <c r="N20" s="17"/>
      <c r="O20" s="17"/>
      <c r="P20" s="17"/>
    </row>
    <row r="21" spans="2:13" s="44" customFormat="1" ht="10.5" customHeight="1">
      <c r="B21" s="63" t="s">
        <v>4</v>
      </c>
      <c r="C21" s="63" t="s">
        <v>8</v>
      </c>
      <c r="D21" s="63" t="s">
        <v>3</v>
      </c>
      <c r="E21" s="63" t="s">
        <v>3</v>
      </c>
      <c r="F21" s="63" t="s">
        <v>5</v>
      </c>
      <c r="G21" s="63" t="s">
        <v>6</v>
      </c>
      <c r="H21" s="63" t="s">
        <v>7</v>
      </c>
      <c r="I21" s="63" t="s">
        <v>9</v>
      </c>
      <c r="J21" s="63" t="s">
        <v>10</v>
      </c>
      <c r="K21" s="63" t="s">
        <v>22</v>
      </c>
      <c r="L21" s="63" t="s">
        <v>23</v>
      </c>
      <c r="M21" s="63" t="s">
        <v>90</v>
      </c>
    </row>
    <row r="22" spans="2:13" s="44" customFormat="1" ht="10.5" customHeight="1">
      <c r="B22" s="16" t="s">
        <v>11</v>
      </c>
      <c r="C22" s="16" t="s">
        <v>11</v>
      </c>
      <c r="D22" s="16" t="s">
        <v>12</v>
      </c>
      <c r="E22" s="16" t="s">
        <v>13</v>
      </c>
      <c r="F22" s="16" t="s">
        <v>14</v>
      </c>
      <c r="G22" s="16" t="s">
        <v>15</v>
      </c>
      <c r="H22" s="16" t="s">
        <v>14</v>
      </c>
      <c r="I22" s="16" t="s">
        <v>14</v>
      </c>
      <c r="J22" s="16" t="s">
        <v>14</v>
      </c>
      <c r="K22" s="16" t="s">
        <v>24</v>
      </c>
      <c r="L22" s="16" t="s">
        <v>25</v>
      </c>
      <c r="M22" s="16"/>
    </row>
    <row r="23" spans="2:13" s="44" customFormat="1" ht="13.5" customHeight="1">
      <c r="B23" s="35">
        <f>'３周目'!B2403</f>
        <v>0</v>
      </c>
      <c r="C23" s="35">
        <f>'３周目'!C2403</f>
        <v>0</v>
      </c>
      <c r="D23" s="35">
        <f>'３周目'!D2403</f>
        <v>0</v>
      </c>
      <c r="E23" s="35">
        <f>'３周目'!E2403</f>
        <v>0</v>
      </c>
      <c r="F23" s="35">
        <f>'３周目'!F2403</f>
        <v>0</v>
      </c>
      <c r="G23" s="35">
        <f>'３周目'!G2403</f>
        <v>0</v>
      </c>
      <c r="H23" s="35">
        <f>'３周目'!H2403</f>
        <v>0</v>
      </c>
      <c r="I23" s="35">
        <f>'３周目'!I2403</f>
        <v>0</v>
      </c>
      <c r="J23" s="35">
        <f>'３周目'!J2403</f>
        <v>0</v>
      </c>
      <c r="K23" s="35"/>
      <c r="L23" s="35">
        <f>'３周目'!L2403</f>
        <v>0</v>
      </c>
      <c r="M23" s="35">
        <f>'３周目'!M2403</f>
        <v>0</v>
      </c>
    </row>
    <row r="24" spans="2:13" ht="13.5">
      <c r="B24" s="35">
        <v>1</v>
      </c>
      <c r="C24" s="35">
        <f>'車両データ'!$E$15*'地形データ'!D7</f>
        <v>0</v>
      </c>
      <c r="D24" s="59">
        <f>E24*3.6</f>
        <v>0</v>
      </c>
      <c r="E24" s="59">
        <f>SQRT(2*F24/'車両データ'!$E$21)</f>
        <v>0</v>
      </c>
      <c r="F24" s="60">
        <f>J24-I24</f>
        <v>0</v>
      </c>
      <c r="G24" s="59">
        <f>'車両データ'!$E$17*'車両データ'!$E$23*'車両データ'!$E$18*E24^2/2</f>
        <v>0</v>
      </c>
      <c r="H24" s="59">
        <f>G24+'車両データ'!$E$22</f>
        <v>1.7110800000000002</v>
      </c>
      <c r="I24" s="61">
        <f>'車両データ'!$E$20*'車両データ'!$E$17*C24</f>
        <v>0</v>
      </c>
      <c r="J24" s="60">
        <f>J23-H23+L23</f>
        <v>0</v>
      </c>
      <c r="K24" s="35" t="e">
        <f>1/E24</f>
        <v>#DIV/0!</v>
      </c>
      <c r="L24" s="35">
        <f>M24*'車両データ'!$E$13</f>
        <v>0</v>
      </c>
      <c r="M24" s="62">
        <v>0</v>
      </c>
    </row>
    <row r="25" spans="2:13" ht="13.5">
      <c r="B25" s="35">
        <v>2</v>
      </c>
      <c r="C25" s="35">
        <f>'車両データ'!$E$15*'地形データ'!D8</f>
        <v>0</v>
      </c>
      <c r="D25" s="59" t="e">
        <f>E25*3.6</f>
        <v>#NUM!</v>
      </c>
      <c r="E25" s="59" t="e">
        <f>SQRT(2*F25/'車両データ'!$E$21)</f>
        <v>#NUM!</v>
      </c>
      <c r="F25" s="60">
        <f>J25-I25</f>
        <v>-1.7110800000000002</v>
      </c>
      <c r="G25" s="59" t="e">
        <f>'車両データ'!$E$17*'車両データ'!$E$23*'車両データ'!$E$18*E25^2/2</f>
        <v>#NUM!</v>
      </c>
      <c r="H25" s="59" t="e">
        <f>G25+'車両データ'!$E$22</f>
        <v>#NUM!</v>
      </c>
      <c r="I25" s="61">
        <f>'車両データ'!$E$20*'車両データ'!$E$17*C25</f>
        <v>0</v>
      </c>
      <c r="J25" s="60">
        <f>J24-H24+L24</f>
        <v>-1.7110800000000002</v>
      </c>
      <c r="K25" s="35" t="e">
        <f>1/E25</f>
        <v>#NUM!</v>
      </c>
      <c r="L25" s="35">
        <f>M25*'車両データ'!$E$13</f>
        <v>0</v>
      </c>
      <c r="M25" s="62">
        <v>0</v>
      </c>
    </row>
    <row r="26" spans="2:13" ht="13.5">
      <c r="B26" s="35">
        <v>3</v>
      </c>
      <c r="C26" s="35">
        <f>'車両データ'!$E$15*'地形データ'!D9</f>
        <v>0</v>
      </c>
      <c r="D26" s="59" t="e">
        <f>E26*3.6</f>
        <v>#NUM!</v>
      </c>
      <c r="E26" s="59" t="e">
        <f>SQRT(2*F26/'車両データ'!$E$21)</f>
        <v>#NUM!</v>
      </c>
      <c r="F26" s="60" t="e">
        <f>J26-I26</f>
        <v>#NUM!</v>
      </c>
      <c r="G26" s="59" t="e">
        <f>'車両データ'!$E$17*'車両データ'!$E$23*'車両データ'!$E$18*E26^2/2</f>
        <v>#NUM!</v>
      </c>
      <c r="H26" s="59" t="e">
        <f>G26+'車両データ'!$E$22</f>
        <v>#NUM!</v>
      </c>
      <c r="I26" s="61">
        <f>'車両データ'!$E$20*'車両データ'!$E$17*C26</f>
        <v>0</v>
      </c>
      <c r="J26" s="60" t="e">
        <f>J25-H25+L25</f>
        <v>#NUM!</v>
      </c>
      <c r="K26" s="35" t="e">
        <f>1/E26</f>
        <v>#NUM!</v>
      </c>
      <c r="L26" s="35">
        <f>M26*'車両データ'!$E$13</f>
        <v>0</v>
      </c>
      <c r="M26" s="62">
        <v>0</v>
      </c>
    </row>
    <row r="27" spans="4:10" ht="13.5">
      <c r="D27" s="56"/>
      <c r="E27" s="56"/>
      <c r="F27" s="57"/>
      <c r="G27" s="56"/>
      <c r="H27" s="56"/>
      <c r="I27" s="58"/>
      <c r="J27" s="5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showGridLines="0" workbookViewId="0" topLeftCell="A1">
      <pane ySplit="22" topLeftCell="BM23" activePane="bottomLeft" state="frozen"/>
      <selection pane="topLeft" activeCell="A1" sqref="A1"/>
      <selection pane="bottomLeft" activeCell="A34" sqref="A34"/>
    </sheetView>
  </sheetViews>
  <sheetFormatPr defaultColWidth="9.00390625" defaultRowHeight="13.5"/>
  <cols>
    <col min="1" max="1" width="4.625" style="29" customWidth="1"/>
    <col min="2" max="12" width="9.00390625" style="44" customWidth="1"/>
    <col min="13" max="13" width="7.875" style="44" customWidth="1"/>
    <col min="14" max="14" width="5.00390625" style="29" customWidth="1"/>
    <col min="15" max="15" width="4.25390625" style="29" customWidth="1"/>
    <col min="16" max="16" width="4.00390625" style="29" customWidth="1"/>
    <col min="17" max="16384" width="9.00390625" style="29" customWidth="1"/>
  </cols>
  <sheetData>
    <row r="1" spans="1:16" s="44" customFormat="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7"/>
    </row>
    <row r="2" spans="1:16" s="44" customFormat="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  <c r="P2" s="17"/>
    </row>
    <row r="3" spans="1:16" s="44" customFormat="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9" t="s">
        <v>26</v>
      </c>
      <c r="N3" s="23">
        <f>'車両データ'!E21</f>
        <v>100</v>
      </c>
      <c r="O3" s="18" t="s">
        <v>95</v>
      </c>
      <c r="P3" s="17"/>
    </row>
    <row r="4" spans="1:16" s="44" customFormat="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 t="s">
        <v>0</v>
      </c>
      <c r="N4" s="23">
        <f>'車両データ'!E20</f>
        <v>97</v>
      </c>
      <c r="O4" s="18" t="s">
        <v>95</v>
      </c>
      <c r="P4" s="17"/>
    </row>
    <row r="5" spans="1:16" s="44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 t="s">
        <v>1</v>
      </c>
      <c r="N5" s="24">
        <f>'車両データ'!E22</f>
        <v>1.7110800000000002</v>
      </c>
      <c r="O5" s="18" t="s">
        <v>2</v>
      </c>
      <c r="P5" s="17"/>
    </row>
    <row r="6" spans="1:16" s="44" customFormat="1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9" t="s">
        <v>96</v>
      </c>
      <c r="N6" s="25">
        <f>'車両データ'!E23</f>
        <v>0.13649999999999998</v>
      </c>
      <c r="O6" s="18"/>
      <c r="P6" s="17"/>
    </row>
    <row r="7" spans="1:16" s="44" customFormat="1" ht="13.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/>
      <c r="N7" s="18"/>
      <c r="O7" s="18"/>
      <c r="P7" s="17"/>
    </row>
    <row r="8" spans="1:16" s="44" customFormat="1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9" t="s">
        <v>33</v>
      </c>
      <c r="N8" s="23">
        <f>'車両データ'!E13</f>
        <v>60</v>
      </c>
      <c r="O8" s="18" t="s">
        <v>2</v>
      </c>
      <c r="P8" s="17"/>
    </row>
    <row r="9" spans="1:16" s="44" customFormat="1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7"/>
    </row>
    <row r="10" spans="1:16" s="44" customFormat="1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0" t="s">
        <v>97</v>
      </c>
      <c r="O10" s="20" t="s">
        <v>98</v>
      </c>
      <c r="P10" s="17"/>
    </row>
    <row r="11" spans="1:17" s="44" customFormat="1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 t="s">
        <v>94</v>
      </c>
      <c r="N11" s="26" t="e">
        <f>INT(K19/60)</f>
        <v>#DIV/0!</v>
      </c>
      <c r="O11" s="27" t="e">
        <f>K19-N11*60</f>
        <v>#DIV/0!</v>
      </c>
      <c r="P11" s="17"/>
      <c r="Q11" s="45"/>
    </row>
    <row r="12" spans="1:16" s="44" customFormat="1" ht="13.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 t="s">
        <v>93</v>
      </c>
      <c r="N12" s="26" t="e">
        <f>INT(K20/60)</f>
        <v>#DIV/0!</v>
      </c>
      <c r="O12" s="27" t="e">
        <f>K20-N12*60</f>
        <v>#DIV/0!</v>
      </c>
      <c r="P12" s="17"/>
    </row>
    <row r="13" spans="1:16" s="44" customFormat="1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0" t="s">
        <v>107</v>
      </c>
      <c r="N13" s="17"/>
      <c r="O13" s="17"/>
      <c r="P13" s="17"/>
    </row>
    <row r="14" spans="1:16" s="44" customFormat="1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9" t="s">
        <v>108</v>
      </c>
      <c r="O14" s="17"/>
      <c r="P14" s="17"/>
    </row>
    <row r="15" spans="1:16" s="44" customFormat="1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44" customFormat="1" ht="13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44" customFormat="1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44" customFormat="1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44" customFormat="1" ht="13.5">
      <c r="A19" s="17"/>
      <c r="B19" s="17"/>
      <c r="C19" s="17"/>
      <c r="D19" s="17"/>
      <c r="E19" s="17"/>
      <c r="F19" s="17"/>
      <c r="G19" s="17"/>
      <c r="H19" s="17"/>
      <c r="I19" s="17"/>
      <c r="J19" s="21" t="s">
        <v>76</v>
      </c>
      <c r="K19" s="22" t="e">
        <f>K20+'４周目'!K19</f>
        <v>#DIV/0!</v>
      </c>
      <c r="L19" s="21" t="s">
        <v>105</v>
      </c>
      <c r="M19" s="17"/>
      <c r="N19" s="17"/>
      <c r="O19" s="17"/>
      <c r="P19" s="17"/>
    </row>
    <row r="20" spans="1:16" s="44" customFormat="1" ht="13.5">
      <c r="A20" s="17"/>
      <c r="B20" s="17"/>
      <c r="C20" s="17"/>
      <c r="D20" s="17"/>
      <c r="E20" s="17"/>
      <c r="F20" s="17"/>
      <c r="G20" s="17"/>
      <c r="H20" s="17"/>
      <c r="I20" s="17"/>
      <c r="J20" s="21" t="s">
        <v>106</v>
      </c>
      <c r="K20" s="22" t="e">
        <f>SUM(K24:K2123)</f>
        <v>#DIV/0!</v>
      </c>
      <c r="L20" s="21" t="s">
        <v>105</v>
      </c>
      <c r="M20" s="17"/>
      <c r="N20" s="17"/>
      <c r="O20" s="17"/>
      <c r="P20" s="17"/>
    </row>
    <row r="21" spans="2:13" s="44" customFormat="1" ht="10.5" customHeight="1">
      <c r="B21" s="63" t="s">
        <v>4</v>
      </c>
      <c r="C21" s="63" t="s">
        <v>8</v>
      </c>
      <c r="D21" s="63" t="s">
        <v>3</v>
      </c>
      <c r="E21" s="63" t="s">
        <v>3</v>
      </c>
      <c r="F21" s="63" t="s">
        <v>5</v>
      </c>
      <c r="G21" s="63" t="s">
        <v>6</v>
      </c>
      <c r="H21" s="63" t="s">
        <v>7</v>
      </c>
      <c r="I21" s="63" t="s">
        <v>9</v>
      </c>
      <c r="J21" s="63" t="s">
        <v>10</v>
      </c>
      <c r="K21" s="63" t="s">
        <v>22</v>
      </c>
      <c r="L21" s="63" t="s">
        <v>23</v>
      </c>
      <c r="M21" s="63" t="s">
        <v>90</v>
      </c>
    </row>
    <row r="22" spans="2:13" s="44" customFormat="1" ht="10.5" customHeight="1">
      <c r="B22" s="16" t="s">
        <v>11</v>
      </c>
      <c r="C22" s="16" t="s">
        <v>11</v>
      </c>
      <c r="D22" s="16" t="s">
        <v>12</v>
      </c>
      <c r="E22" s="16" t="s">
        <v>13</v>
      </c>
      <c r="F22" s="16" t="s">
        <v>14</v>
      </c>
      <c r="G22" s="16" t="s">
        <v>15</v>
      </c>
      <c r="H22" s="16" t="s">
        <v>14</v>
      </c>
      <c r="I22" s="16" t="s">
        <v>14</v>
      </c>
      <c r="J22" s="16" t="s">
        <v>14</v>
      </c>
      <c r="K22" s="16" t="s">
        <v>24</v>
      </c>
      <c r="L22" s="16" t="s">
        <v>25</v>
      </c>
      <c r="M22" s="16"/>
    </row>
    <row r="23" spans="2:13" s="44" customFormat="1" ht="13.5" customHeight="1">
      <c r="B23" s="35">
        <f>'４周目'!B2403</f>
        <v>0</v>
      </c>
      <c r="C23" s="35">
        <f>'４周目'!C2403</f>
        <v>0</v>
      </c>
      <c r="D23" s="35">
        <f>'４周目'!D2403</f>
        <v>0</v>
      </c>
      <c r="E23" s="35">
        <f>'４周目'!E2403</f>
        <v>0</v>
      </c>
      <c r="F23" s="35">
        <f>'４周目'!F2403</f>
        <v>0</v>
      </c>
      <c r="G23" s="35">
        <f>'４周目'!G2403</f>
        <v>0</v>
      </c>
      <c r="H23" s="35">
        <f>'４周目'!H2403</f>
        <v>0</v>
      </c>
      <c r="I23" s="35">
        <f>'４周目'!I2403</f>
        <v>0</v>
      </c>
      <c r="J23" s="35">
        <f>'４周目'!J2403</f>
        <v>0</v>
      </c>
      <c r="K23" s="35"/>
      <c r="L23" s="35">
        <f>'４周目'!L2403</f>
        <v>0</v>
      </c>
      <c r="M23" s="35">
        <f>'４周目'!M2403</f>
        <v>0</v>
      </c>
    </row>
    <row r="24" spans="2:13" ht="13.5">
      <c r="B24" s="35">
        <v>1</v>
      </c>
      <c r="C24" s="35">
        <f>'車両データ'!$E$15*'地形データ'!D7</f>
        <v>0</v>
      </c>
      <c r="D24" s="59">
        <f>E24*3.6</f>
        <v>0</v>
      </c>
      <c r="E24" s="59">
        <f>SQRT(2*F24/'車両データ'!$E$21)</f>
        <v>0</v>
      </c>
      <c r="F24" s="60">
        <f>J24-I24</f>
        <v>0</v>
      </c>
      <c r="G24" s="59">
        <f>'車両データ'!$E$17*'車両データ'!$E$23*'車両データ'!$E$18*E24^2/2</f>
        <v>0</v>
      </c>
      <c r="H24" s="59">
        <f>G24+'車両データ'!$E$22</f>
        <v>1.7110800000000002</v>
      </c>
      <c r="I24" s="61">
        <f>'車両データ'!$E$20*'車両データ'!$E$17*C24</f>
        <v>0</v>
      </c>
      <c r="J24" s="60">
        <f>J23-H23+L23</f>
        <v>0</v>
      </c>
      <c r="K24" s="35" t="e">
        <f>1/E24</f>
        <v>#DIV/0!</v>
      </c>
      <c r="L24" s="35">
        <f>M24*'車両データ'!$E$13</f>
        <v>0</v>
      </c>
      <c r="M24" s="62">
        <v>0</v>
      </c>
    </row>
    <row r="25" spans="2:13" ht="13.5">
      <c r="B25" s="35">
        <v>2</v>
      </c>
      <c r="C25" s="35">
        <f>'車両データ'!$E$15*'地形データ'!D8</f>
        <v>0</v>
      </c>
      <c r="D25" s="59" t="e">
        <f>E25*3.6</f>
        <v>#NUM!</v>
      </c>
      <c r="E25" s="59" t="e">
        <f>SQRT(2*F25/'車両データ'!$E$21)</f>
        <v>#NUM!</v>
      </c>
      <c r="F25" s="60">
        <f>J25-I25</f>
        <v>-1.7110800000000002</v>
      </c>
      <c r="G25" s="59" t="e">
        <f>'車両データ'!$E$17*'車両データ'!$E$23*'車両データ'!$E$18*E25^2/2</f>
        <v>#NUM!</v>
      </c>
      <c r="H25" s="59" t="e">
        <f>G25+'車両データ'!$E$22</f>
        <v>#NUM!</v>
      </c>
      <c r="I25" s="61">
        <f>'車両データ'!$E$20*'車両データ'!$E$17*C25</f>
        <v>0</v>
      </c>
      <c r="J25" s="60">
        <f>J24-H24+L24</f>
        <v>-1.7110800000000002</v>
      </c>
      <c r="K25" s="35" t="e">
        <f>1/E25</f>
        <v>#NUM!</v>
      </c>
      <c r="L25" s="35">
        <f>M25*'車両データ'!$E$13</f>
        <v>0</v>
      </c>
      <c r="M25" s="62">
        <v>0</v>
      </c>
    </row>
    <row r="26" spans="2:13" ht="13.5">
      <c r="B26" s="35">
        <v>3</v>
      </c>
      <c r="C26" s="35">
        <f>'車両データ'!$E$15*'地形データ'!D9</f>
        <v>0</v>
      </c>
      <c r="D26" s="59" t="e">
        <f>E26*3.6</f>
        <v>#NUM!</v>
      </c>
      <c r="E26" s="59" t="e">
        <f>SQRT(2*F26/'車両データ'!$E$21)</f>
        <v>#NUM!</v>
      </c>
      <c r="F26" s="60" t="e">
        <f>J26-I26</f>
        <v>#NUM!</v>
      </c>
      <c r="G26" s="59" t="e">
        <f>'車両データ'!$E$17*'車両データ'!$E$23*'車両データ'!$E$18*E26^2/2</f>
        <v>#NUM!</v>
      </c>
      <c r="H26" s="59" t="e">
        <f>G26+'車両データ'!$E$22</f>
        <v>#NUM!</v>
      </c>
      <c r="I26" s="61">
        <f>'車両データ'!$E$20*'車両データ'!$E$17*C26</f>
        <v>0</v>
      </c>
      <c r="J26" s="60" t="e">
        <f>J25-H25+L25</f>
        <v>#NUM!</v>
      </c>
      <c r="K26" s="35" t="e">
        <f>1/E26</f>
        <v>#NUM!</v>
      </c>
      <c r="L26" s="35">
        <f>M26*'車両データ'!$E$13</f>
        <v>0</v>
      </c>
      <c r="M26" s="62">
        <v>0</v>
      </c>
    </row>
    <row r="27" spans="4:10" ht="13.5">
      <c r="D27" s="56"/>
      <c r="E27" s="56"/>
      <c r="F27" s="57"/>
      <c r="G27" s="56"/>
      <c r="H27" s="56"/>
      <c r="I27" s="58"/>
      <c r="J27" s="5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1">
      <pane ySplit="6" topLeftCell="BM20" activePane="bottomLeft" state="frozen"/>
      <selection pane="topLeft" activeCell="A1" sqref="A1"/>
      <selection pane="bottomLeft" activeCell="A46" sqref="A46"/>
    </sheetView>
  </sheetViews>
  <sheetFormatPr defaultColWidth="9.00390625" defaultRowHeight="13.5"/>
  <cols>
    <col min="1" max="1" width="10.75390625" style="46" customWidth="1"/>
    <col min="2" max="2" width="8.75390625" style="78" customWidth="1"/>
    <col min="3" max="3" width="8.75390625" style="79" customWidth="1"/>
    <col min="4" max="4" width="3.75390625" style="57" customWidth="1"/>
    <col min="5" max="5" width="8.75390625" style="80" customWidth="1"/>
    <col min="6" max="6" width="8.75390625" style="79" customWidth="1"/>
    <col min="7" max="7" width="3.75390625" style="57" customWidth="1"/>
    <col min="8" max="8" width="8.75390625" style="80" customWidth="1"/>
    <col min="9" max="9" width="8.75390625" style="79" customWidth="1"/>
    <col min="10" max="10" width="3.75390625" style="57" customWidth="1"/>
    <col min="11" max="11" width="8.75390625" style="80" customWidth="1"/>
    <col min="12" max="12" width="8.75390625" style="79" customWidth="1"/>
    <col min="13" max="13" width="3.75390625" style="57" customWidth="1"/>
    <col min="14" max="14" width="8.75390625" style="80" customWidth="1"/>
    <col min="15" max="15" width="8.75390625" style="79" customWidth="1"/>
    <col min="16" max="16" width="13.50390625" style="47" customWidth="1"/>
    <col min="17" max="16384" width="9.00390625" style="29" customWidth="1"/>
  </cols>
  <sheetData>
    <row r="1" spans="1:16" ht="13.5">
      <c r="A1" s="44"/>
      <c r="B1" s="57"/>
      <c r="C1" s="57"/>
      <c r="E1" s="57"/>
      <c r="F1" s="57"/>
      <c r="H1" s="57"/>
      <c r="I1" s="57"/>
      <c r="K1" s="57"/>
      <c r="L1" s="57"/>
      <c r="N1" s="57"/>
      <c r="O1" s="57"/>
      <c r="P1" s="44"/>
    </row>
    <row r="2" spans="1:16" ht="14.25">
      <c r="A2" s="44"/>
      <c r="B2" s="64" t="s">
        <v>31</v>
      </c>
      <c r="C2" s="57"/>
      <c r="E2" s="65" t="s">
        <v>109</v>
      </c>
      <c r="F2" s="57"/>
      <c r="H2" s="57"/>
      <c r="I2" s="57"/>
      <c r="K2" s="57"/>
      <c r="L2" s="57"/>
      <c r="N2" s="57"/>
      <c r="O2" s="57"/>
      <c r="P2" s="44"/>
    </row>
    <row r="3" spans="1:16" ht="14.25" thickBot="1">
      <c r="A3" s="44"/>
      <c r="B3" s="57"/>
      <c r="C3" s="57"/>
      <c r="E3" s="57"/>
      <c r="F3" s="65" t="s">
        <v>112</v>
      </c>
      <c r="H3" s="57"/>
      <c r="I3" s="57"/>
      <c r="K3" s="57"/>
      <c r="L3" s="57"/>
      <c r="N3" s="57"/>
      <c r="O3" s="57"/>
      <c r="P3" s="44"/>
    </row>
    <row r="4" spans="2:15" ht="13.5">
      <c r="B4" s="66" t="s">
        <v>16</v>
      </c>
      <c r="C4" s="67"/>
      <c r="E4" s="66" t="s">
        <v>17</v>
      </c>
      <c r="F4" s="67"/>
      <c r="H4" s="66" t="s">
        <v>18</v>
      </c>
      <c r="I4" s="67"/>
      <c r="K4" s="66" t="s">
        <v>19</v>
      </c>
      <c r="L4" s="67"/>
      <c r="N4" s="66" t="s">
        <v>20</v>
      </c>
      <c r="O4" s="67"/>
    </row>
    <row r="5" spans="2:15" ht="13.5">
      <c r="B5" s="68" t="s">
        <v>4</v>
      </c>
      <c r="C5" s="69" t="s">
        <v>3</v>
      </c>
      <c r="E5" s="70" t="s">
        <v>4</v>
      </c>
      <c r="F5" s="69" t="s">
        <v>3</v>
      </c>
      <c r="H5" s="70" t="s">
        <v>4</v>
      </c>
      <c r="I5" s="69" t="s">
        <v>3</v>
      </c>
      <c r="K5" s="70" t="s">
        <v>4</v>
      </c>
      <c r="L5" s="69" t="s">
        <v>3</v>
      </c>
      <c r="N5" s="70" t="s">
        <v>4</v>
      </c>
      <c r="O5" s="69" t="s">
        <v>3</v>
      </c>
    </row>
    <row r="6" spans="2:15" ht="13.5">
      <c r="B6" s="71" t="s">
        <v>11</v>
      </c>
      <c r="C6" s="72" t="s">
        <v>12</v>
      </c>
      <c r="E6" s="73" t="s">
        <v>11</v>
      </c>
      <c r="F6" s="72" t="s">
        <v>12</v>
      </c>
      <c r="H6" s="73" t="s">
        <v>11</v>
      </c>
      <c r="I6" s="72" t="s">
        <v>12</v>
      </c>
      <c r="K6" s="73" t="s">
        <v>11</v>
      </c>
      <c r="L6" s="72" t="s">
        <v>12</v>
      </c>
      <c r="N6" s="73" t="s">
        <v>11</v>
      </c>
      <c r="O6" s="72" t="s">
        <v>12</v>
      </c>
    </row>
    <row r="7" spans="2:15" ht="13.5">
      <c r="B7" s="74"/>
      <c r="C7" s="75"/>
      <c r="D7" s="76"/>
      <c r="E7" s="77">
        <v>25</v>
      </c>
      <c r="F7" s="75">
        <v>34</v>
      </c>
      <c r="G7" s="76"/>
      <c r="H7" s="77"/>
      <c r="I7" s="75"/>
      <c r="J7" s="76"/>
      <c r="K7" s="77"/>
      <c r="L7" s="75"/>
      <c r="M7" s="76"/>
      <c r="N7" s="77"/>
      <c r="O7" s="75"/>
    </row>
    <row r="8" spans="2:15" ht="13.5">
      <c r="B8" s="74"/>
      <c r="C8" s="75"/>
      <c r="D8" s="76"/>
      <c r="E8" s="77">
        <v>210</v>
      </c>
      <c r="F8" s="75">
        <v>25</v>
      </c>
      <c r="G8" s="76"/>
      <c r="H8" s="77"/>
      <c r="I8" s="75"/>
      <c r="J8" s="76"/>
      <c r="K8" s="77"/>
      <c r="L8" s="75"/>
      <c r="M8" s="76"/>
      <c r="N8" s="77"/>
      <c r="O8" s="75"/>
    </row>
    <row r="9" spans="2:15" ht="13.5">
      <c r="B9" s="74"/>
      <c r="C9" s="75"/>
      <c r="D9" s="76"/>
      <c r="E9" s="77">
        <v>290</v>
      </c>
      <c r="F9" s="75">
        <v>23</v>
      </c>
      <c r="G9" s="76"/>
      <c r="H9" s="77"/>
      <c r="I9" s="75"/>
      <c r="J9" s="76"/>
      <c r="K9" s="77"/>
      <c r="L9" s="75"/>
      <c r="M9" s="76"/>
      <c r="N9" s="77"/>
      <c r="O9" s="75"/>
    </row>
    <row r="10" spans="2:15" ht="13.5">
      <c r="B10" s="74"/>
      <c r="C10" s="75"/>
      <c r="D10" s="76"/>
      <c r="E10" s="77">
        <v>335</v>
      </c>
      <c r="F10" s="75">
        <v>21</v>
      </c>
      <c r="G10" s="76"/>
      <c r="H10" s="77"/>
      <c r="I10" s="75"/>
      <c r="J10" s="76"/>
      <c r="K10" s="77"/>
      <c r="L10" s="75"/>
      <c r="M10" s="76"/>
      <c r="N10" s="77"/>
      <c r="O10" s="75"/>
    </row>
    <row r="11" spans="2:15" ht="13.5">
      <c r="B11" s="74"/>
      <c r="C11" s="75"/>
      <c r="D11" s="76"/>
      <c r="E11" s="77">
        <v>470</v>
      </c>
      <c r="F11" s="75">
        <v>36</v>
      </c>
      <c r="G11" s="76"/>
      <c r="H11" s="77"/>
      <c r="I11" s="75"/>
      <c r="J11" s="76"/>
      <c r="K11" s="77"/>
      <c r="L11" s="75"/>
      <c r="M11" s="76"/>
      <c r="N11" s="77"/>
      <c r="O11" s="75"/>
    </row>
    <row r="12" spans="2:15" ht="13.5">
      <c r="B12" s="74"/>
      <c r="C12" s="75"/>
      <c r="D12" s="76"/>
      <c r="E12" s="77">
        <v>535</v>
      </c>
      <c r="F12" s="75">
        <v>32.5</v>
      </c>
      <c r="G12" s="76"/>
      <c r="H12" s="77"/>
      <c r="I12" s="75"/>
      <c r="J12" s="76"/>
      <c r="K12" s="77"/>
      <c r="L12" s="75"/>
      <c r="M12" s="76"/>
      <c r="N12" s="77"/>
      <c r="O12" s="75"/>
    </row>
    <row r="13" spans="2:15" ht="13.5">
      <c r="B13" s="74"/>
      <c r="C13" s="75"/>
      <c r="D13" s="76"/>
      <c r="E13" s="77">
        <v>650</v>
      </c>
      <c r="F13" s="75">
        <v>28</v>
      </c>
      <c r="G13" s="76"/>
      <c r="H13" s="77"/>
      <c r="I13" s="75"/>
      <c r="J13" s="76"/>
      <c r="K13" s="77"/>
      <c r="L13" s="75"/>
      <c r="M13" s="76"/>
      <c r="N13" s="77"/>
      <c r="O13" s="75"/>
    </row>
    <row r="14" spans="2:15" ht="13.5">
      <c r="B14" s="74"/>
      <c r="C14" s="75"/>
      <c r="D14" s="76"/>
      <c r="E14" s="77">
        <v>770</v>
      </c>
      <c r="F14" s="75">
        <v>21</v>
      </c>
      <c r="G14" s="76"/>
      <c r="H14" s="77"/>
      <c r="I14" s="75"/>
      <c r="J14" s="76"/>
      <c r="K14" s="77"/>
      <c r="L14" s="75"/>
      <c r="M14" s="76"/>
      <c r="N14" s="77"/>
      <c r="O14" s="75"/>
    </row>
    <row r="15" spans="2:15" ht="13.5">
      <c r="B15" s="74"/>
      <c r="C15" s="75"/>
      <c r="D15" s="76"/>
      <c r="E15" s="77">
        <v>785</v>
      </c>
      <c r="F15" s="75">
        <v>20</v>
      </c>
      <c r="G15" s="76"/>
      <c r="H15" s="77"/>
      <c r="I15" s="75"/>
      <c r="J15" s="76"/>
      <c r="K15" s="77"/>
      <c r="L15" s="75"/>
      <c r="M15" s="76"/>
      <c r="N15" s="77"/>
      <c r="O15" s="75"/>
    </row>
    <row r="16" spans="2:15" ht="13.5">
      <c r="B16" s="74"/>
      <c r="C16" s="75"/>
      <c r="D16" s="76"/>
      <c r="E16" s="77">
        <v>875</v>
      </c>
      <c r="F16" s="75">
        <v>36</v>
      </c>
      <c r="G16" s="76"/>
      <c r="H16" s="77"/>
      <c r="I16" s="75"/>
      <c r="J16" s="76"/>
      <c r="K16" s="77"/>
      <c r="L16" s="75"/>
      <c r="M16" s="76"/>
      <c r="N16" s="77"/>
      <c r="O16" s="75"/>
    </row>
    <row r="17" spans="2:15" ht="13.5">
      <c r="B17" s="74"/>
      <c r="C17" s="75"/>
      <c r="D17" s="76"/>
      <c r="E17" s="77">
        <v>1035</v>
      </c>
      <c r="F17" s="75">
        <v>32.5</v>
      </c>
      <c r="G17" s="76"/>
      <c r="H17" s="77"/>
      <c r="I17" s="75"/>
      <c r="J17" s="76"/>
      <c r="K17" s="77"/>
      <c r="L17" s="75"/>
      <c r="M17" s="76"/>
      <c r="N17" s="77"/>
      <c r="O17" s="75"/>
    </row>
    <row r="18" spans="2:15" ht="13.5">
      <c r="B18" s="74"/>
      <c r="C18" s="75"/>
      <c r="D18" s="76"/>
      <c r="E18" s="77">
        <v>1115</v>
      </c>
      <c r="F18" s="75">
        <v>28</v>
      </c>
      <c r="G18" s="76"/>
      <c r="H18" s="77"/>
      <c r="I18" s="75"/>
      <c r="J18" s="76"/>
      <c r="K18" s="77"/>
      <c r="L18" s="75"/>
      <c r="M18" s="76"/>
      <c r="N18" s="77"/>
      <c r="O18" s="75"/>
    </row>
    <row r="19" spans="2:15" ht="13.5">
      <c r="B19" s="74"/>
      <c r="C19" s="75"/>
      <c r="D19" s="76"/>
      <c r="E19" s="77">
        <v>1250</v>
      </c>
      <c r="F19" s="75">
        <v>24</v>
      </c>
      <c r="G19" s="76"/>
      <c r="H19" s="77"/>
      <c r="I19" s="75"/>
      <c r="J19" s="76"/>
      <c r="K19" s="77"/>
      <c r="L19" s="75"/>
      <c r="M19" s="76"/>
      <c r="N19" s="77"/>
      <c r="O19" s="75"/>
    </row>
    <row r="20" spans="2:15" ht="13.5">
      <c r="B20" s="74"/>
      <c r="C20" s="75"/>
      <c r="D20" s="76"/>
      <c r="E20" s="77">
        <v>1385</v>
      </c>
      <c r="F20" s="75">
        <v>20.5</v>
      </c>
      <c r="G20" s="76"/>
      <c r="H20" s="77"/>
      <c r="I20" s="75"/>
      <c r="J20" s="76"/>
      <c r="K20" s="77"/>
      <c r="L20" s="75"/>
      <c r="M20" s="76"/>
      <c r="N20" s="77"/>
      <c r="O20" s="75"/>
    </row>
    <row r="21" spans="2:15" ht="13.5">
      <c r="B21" s="74"/>
      <c r="C21" s="75"/>
      <c r="D21" s="76"/>
      <c r="E21" s="77">
        <v>1435</v>
      </c>
      <c r="F21" s="75">
        <v>19.5</v>
      </c>
      <c r="G21" s="76"/>
      <c r="H21" s="77"/>
      <c r="I21" s="75"/>
      <c r="J21" s="76"/>
      <c r="K21" s="77"/>
      <c r="L21" s="75"/>
      <c r="M21" s="76"/>
      <c r="N21" s="77"/>
      <c r="O21" s="75"/>
    </row>
    <row r="22" spans="2:15" ht="13.5">
      <c r="B22" s="74"/>
      <c r="C22" s="75"/>
      <c r="D22" s="76"/>
      <c r="E22" s="77">
        <v>1485</v>
      </c>
      <c r="F22" s="75">
        <v>19.5</v>
      </c>
      <c r="G22" s="76"/>
      <c r="H22" s="77"/>
      <c r="I22" s="75"/>
      <c r="J22" s="76"/>
      <c r="K22" s="77"/>
      <c r="L22" s="75"/>
      <c r="M22" s="76"/>
      <c r="N22" s="77"/>
      <c r="O22" s="75"/>
    </row>
    <row r="23" spans="2:15" ht="13.5">
      <c r="B23" s="74"/>
      <c r="C23" s="75"/>
      <c r="D23" s="76"/>
      <c r="E23" s="77">
        <v>1545</v>
      </c>
      <c r="F23" s="75">
        <v>19</v>
      </c>
      <c r="G23" s="76"/>
      <c r="H23" s="77"/>
      <c r="I23" s="75"/>
      <c r="J23" s="76"/>
      <c r="K23" s="77"/>
      <c r="L23" s="75"/>
      <c r="M23" s="76"/>
      <c r="N23" s="77"/>
      <c r="O23" s="75"/>
    </row>
    <row r="24" spans="2:15" ht="13.5">
      <c r="B24" s="74"/>
      <c r="C24" s="75"/>
      <c r="D24" s="76"/>
      <c r="E24" s="77">
        <v>1585</v>
      </c>
      <c r="F24" s="75">
        <v>20</v>
      </c>
      <c r="G24" s="76"/>
      <c r="H24" s="77"/>
      <c r="I24" s="75"/>
      <c r="J24" s="76"/>
      <c r="K24" s="77"/>
      <c r="L24" s="75"/>
      <c r="M24" s="76"/>
      <c r="N24" s="77"/>
      <c r="O24" s="75"/>
    </row>
    <row r="25" spans="2:15" ht="13.5">
      <c r="B25" s="74"/>
      <c r="C25" s="75"/>
      <c r="D25" s="76"/>
      <c r="E25" s="77">
        <v>1630</v>
      </c>
      <c r="F25" s="75">
        <v>20</v>
      </c>
      <c r="G25" s="76"/>
      <c r="H25" s="77"/>
      <c r="I25" s="75"/>
      <c r="J25" s="76"/>
      <c r="K25" s="77"/>
      <c r="L25" s="75"/>
      <c r="M25" s="76"/>
      <c r="N25" s="77"/>
      <c r="O25" s="75"/>
    </row>
    <row r="26" spans="2:15" ht="13.5">
      <c r="B26" s="74"/>
      <c r="C26" s="75"/>
      <c r="D26" s="76"/>
      <c r="E26" s="77">
        <v>1675</v>
      </c>
      <c r="F26" s="75">
        <v>20.5</v>
      </c>
      <c r="G26" s="76"/>
      <c r="H26" s="77"/>
      <c r="I26" s="75"/>
      <c r="J26" s="76"/>
      <c r="K26" s="77"/>
      <c r="L26" s="75"/>
      <c r="M26" s="76"/>
      <c r="N26" s="77"/>
      <c r="O26" s="75"/>
    </row>
    <row r="27" spans="2:15" ht="13.5">
      <c r="B27" s="74"/>
      <c r="C27" s="75"/>
      <c r="D27" s="76"/>
      <c r="E27" s="77">
        <v>1735</v>
      </c>
      <c r="F27" s="75">
        <v>21.5</v>
      </c>
      <c r="G27" s="76"/>
      <c r="H27" s="77"/>
      <c r="I27" s="75"/>
      <c r="J27" s="76"/>
      <c r="K27" s="77"/>
      <c r="L27" s="75"/>
      <c r="M27" s="76"/>
      <c r="N27" s="77"/>
      <c r="O27" s="75"/>
    </row>
    <row r="28" spans="2:15" ht="13.5">
      <c r="B28" s="74"/>
      <c r="C28" s="75"/>
      <c r="D28" s="76"/>
      <c r="E28" s="77">
        <v>1840</v>
      </c>
      <c r="F28" s="75">
        <v>22</v>
      </c>
      <c r="G28" s="76"/>
      <c r="H28" s="77"/>
      <c r="I28" s="75"/>
      <c r="J28" s="76"/>
      <c r="K28" s="77"/>
      <c r="L28" s="75"/>
      <c r="M28" s="76"/>
      <c r="N28" s="77"/>
      <c r="O28" s="75"/>
    </row>
    <row r="29" spans="2:15" ht="13.5">
      <c r="B29" s="74"/>
      <c r="C29" s="75"/>
      <c r="D29" s="76"/>
      <c r="E29" s="77">
        <v>1930</v>
      </c>
      <c r="F29" s="75">
        <v>22.5</v>
      </c>
      <c r="G29" s="76"/>
      <c r="H29" s="77"/>
      <c r="I29" s="75"/>
      <c r="J29" s="76"/>
      <c r="K29" s="77"/>
      <c r="L29" s="75"/>
      <c r="M29" s="76"/>
      <c r="N29" s="77"/>
      <c r="O29" s="75"/>
    </row>
    <row r="30" spans="2:15" ht="13.5">
      <c r="B30" s="74"/>
      <c r="C30" s="75"/>
      <c r="D30" s="76"/>
      <c r="E30" s="77">
        <v>2020</v>
      </c>
      <c r="F30" s="75">
        <v>22</v>
      </c>
      <c r="G30" s="76"/>
      <c r="H30" s="77"/>
      <c r="I30" s="75"/>
      <c r="J30" s="76"/>
      <c r="K30" s="77"/>
      <c r="L30" s="75"/>
      <c r="M30" s="76"/>
      <c r="N30" s="77"/>
      <c r="O30" s="75"/>
    </row>
    <row r="31" spans="2:15" ht="13.5">
      <c r="B31" s="74"/>
      <c r="C31" s="75"/>
      <c r="D31" s="76"/>
      <c r="E31" s="77">
        <v>2105</v>
      </c>
      <c r="F31" s="75">
        <v>20</v>
      </c>
      <c r="G31" s="76"/>
      <c r="H31" s="77"/>
      <c r="I31" s="75"/>
      <c r="J31" s="76"/>
      <c r="K31" s="77"/>
      <c r="L31" s="75"/>
      <c r="M31" s="76"/>
      <c r="N31" s="77"/>
      <c r="O31" s="75"/>
    </row>
    <row r="32" spans="2:15" ht="13.5">
      <c r="B32" s="74"/>
      <c r="C32" s="75"/>
      <c r="D32" s="76"/>
      <c r="E32" s="77">
        <v>2215</v>
      </c>
      <c r="F32" s="75">
        <v>37.5</v>
      </c>
      <c r="G32" s="76"/>
      <c r="H32" s="77"/>
      <c r="I32" s="75"/>
      <c r="J32" s="76"/>
      <c r="K32" s="77"/>
      <c r="L32" s="75"/>
      <c r="M32" s="76"/>
      <c r="N32" s="77"/>
      <c r="O32" s="75"/>
    </row>
    <row r="33" spans="2:15" ht="13.5">
      <c r="B33" s="74"/>
      <c r="C33" s="75"/>
      <c r="D33" s="76"/>
      <c r="E33" s="77">
        <v>2310</v>
      </c>
      <c r="F33" s="75">
        <v>36.5</v>
      </c>
      <c r="G33" s="76"/>
      <c r="H33" s="77"/>
      <c r="I33" s="75"/>
      <c r="J33" s="76"/>
      <c r="K33" s="77"/>
      <c r="L33" s="75"/>
      <c r="M33" s="76"/>
      <c r="N33" s="77"/>
      <c r="O33" s="75"/>
    </row>
    <row r="34" spans="2:15" ht="13.5">
      <c r="B34" s="74"/>
      <c r="C34" s="75"/>
      <c r="D34" s="76"/>
      <c r="E34" s="77">
        <v>2725</v>
      </c>
      <c r="F34" s="75">
        <v>18</v>
      </c>
      <c r="G34" s="76"/>
      <c r="H34" s="77"/>
      <c r="I34" s="75"/>
      <c r="J34" s="76"/>
      <c r="K34" s="77"/>
      <c r="L34" s="75"/>
      <c r="M34" s="76"/>
      <c r="N34" s="77"/>
      <c r="O34" s="75"/>
    </row>
    <row r="35" spans="2:15" ht="13.5">
      <c r="B35" s="74"/>
      <c r="C35" s="75"/>
      <c r="D35" s="76"/>
      <c r="E35" s="77">
        <v>2855</v>
      </c>
      <c r="F35" s="75">
        <v>33</v>
      </c>
      <c r="G35" s="76"/>
      <c r="H35" s="77"/>
      <c r="I35" s="75"/>
      <c r="J35" s="76"/>
      <c r="K35" s="77"/>
      <c r="L35" s="75"/>
      <c r="M35" s="76"/>
      <c r="N35" s="77"/>
      <c r="O35" s="75"/>
    </row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42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33" sqref="A33"/>
    </sheetView>
  </sheetViews>
  <sheetFormatPr defaultColWidth="9.00390625" defaultRowHeight="13.5"/>
  <cols>
    <col min="1" max="1" width="9.00390625" style="29" customWidth="1"/>
    <col min="2" max="2" width="13.125" style="29" customWidth="1"/>
    <col min="3" max="3" width="11.00390625" style="29" customWidth="1"/>
    <col min="4" max="4" width="11.00390625" style="49" customWidth="1"/>
    <col min="5" max="16384" width="9.00390625" style="29" customWidth="1"/>
  </cols>
  <sheetData>
    <row r="2" ht="14.25">
      <c r="B2" s="28" t="s">
        <v>28</v>
      </c>
    </row>
    <row r="3" ht="14.25" thickBot="1"/>
    <row r="4" spans="3:7" ht="13.5">
      <c r="C4" s="13" t="s">
        <v>4</v>
      </c>
      <c r="D4" s="14" t="s">
        <v>8</v>
      </c>
      <c r="G4" s="50" t="s">
        <v>29</v>
      </c>
    </row>
    <row r="5" spans="3:4" ht="13.5">
      <c r="C5" s="12" t="s">
        <v>21</v>
      </c>
      <c r="D5" s="15" t="s">
        <v>27</v>
      </c>
    </row>
    <row r="6" spans="2:4" ht="13.5">
      <c r="B6" s="29" t="s">
        <v>30</v>
      </c>
      <c r="C6" s="48">
        <v>0</v>
      </c>
      <c r="D6" s="51">
        <v>0</v>
      </c>
    </row>
    <row r="7" spans="3:4" ht="13.5">
      <c r="C7" s="48">
        <v>1</v>
      </c>
      <c r="D7" s="51">
        <v>0</v>
      </c>
    </row>
    <row r="8" spans="3:4" ht="13.5">
      <c r="C8" s="48">
        <v>2</v>
      </c>
      <c r="D8" s="51">
        <v>0</v>
      </c>
    </row>
    <row r="9" spans="3:4" ht="13.5">
      <c r="C9" s="48">
        <v>3</v>
      </c>
      <c r="D9" s="51">
        <v>0</v>
      </c>
    </row>
    <row r="10" spans="3:4" ht="13.5">
      <c r="C10" s="48">
        <v>4</v>
      </c>
      <c r="D10" s="51">
        <v>0</v>
      </c>
    </row>
    <row r="11" spans="3:4" ht="13.5">
      <c r="C11" s="48">
        <v>5</v>
      </c>
      <c r="D11" s="51">
        <v>0</v>
      </c>
    </row>
    <row r="12" spans="3:4" ht="13.5">
      <c r="C12" s="48">
        <v>6</v>
      </c>
      <c r="D12" s="51">
        <v>0</v>
      </c>
    </row>
    <row r="13" spans="3:4" ht="13.5">
      <c r="C13" s="48">
        <v>7</v>
      </c>
      <c r="D13" s="51">
        <v>0</v>
      </c>
    </row>
    <row r="14" spans="3:4" ht="13.5">
      <c r="C14" s="48">
        <v>8</v>
      </c>
      <c r="D14" s="51">
        <v>0</v>
      </c>
    </row>
    <row r="15" spans="3:4" ht="13.5">
      <c r="C15" s="48">
        <v>9</v>
      </c>
      <c r="D15" s="51">
        <v>0</v>
      </c>
    </row>
    <row r="16" spans="3:4" ht="13.5">
      <c r="C16" s="48">
        <v>10</v>
      </c>
      <c r="D16" s="51">
        <v>0</v>
      </c>
    </row>
    <row r="17" spans="3:4" ht="13.5">
      <c r="C17" s="48">
        <v>11</v>
      </c>
      <c r="D17" s="51">
        <v>0</v>
      </c>
    </row>
    <row r="18" spans="3:4" ht="13.5">
      <c r="C18" s="48">
        <v>12</v>
      </c>
      <c r="D18" s="51">
        <v>0</v>
      </c>
    </row>
    <row r="19" spans="3:4" ht="13.5">
      <c r="C19" s="48">
        <v>13</v>
      </c>
      <c r="D19" s="51">
        <v>0</v>
      </c>
    </row>
    <row r="20" spans="3:4" ht="13.5">
      <c r="C20" s="48">
        <v>14</v>
      </c>
      <c r="D20" s="51">
        <v>0</v>
      </c>
    </row>
    <row r="21" spans="3:4" ht="13.5">
      <c r="C21" s="48">
        <v>15</v>
      </c>
      <c r="D21" s="51">
        <v>0</v>
      </c>
    </row>
    <row r="22" spans="3:4" ht="13.5">
      <c r="C22" s="48">
        <v>16</v>
      </c>
      <c r="D22" s="51">
        <v>0</v>
      </c>
    </row>
    <row r="23" spans="3:4" ht="13.5">
      <c r="C23" s="48">
        <v>17</v>
      </c>
      <c r="D23" s="51">
        <v>0</v>
      </c>
    </row>
    <row r="24" spans="3:4" ht="13.5">
      <c r="C24" s="48">
        <v>18</v>
      </c>
      <c r="D24" s="51">
        <v>0</v>
      </c>
    </row>
    <row r="25" spans="3:4" ht="13.5">
      <c r="C25" s="48">
        <v>19</v>
      </c>
      <c r="D25" s="51">
        <v>0</v>
      </c>
    </row>
    <row r="26" spans="3:4" ht="13.5">
      <c r="C26" s="48">
        <v>20</v>
      </c>
      <c r="D26" s="51">
        <v>0</v>
      </c>
    </row>
    <row r="27" spans="3:4" ht="13.5">
      <c r="C27" s="48">
        <v>21</v>
      </c>
      <c r="D27" s="51">
        <v>0</v>
      </c>
    </row>
    <row r="28" spans="3:4" ht="13.5">
      <c r="C28" s="48">
        <v>22</v>
      </c>
      <c r="D28" s="51">
        <v>0</v>
      </c>
    </row>
    <row r="29" spans="3:4" ht="13.5">
      <c r="C29" s="48">
        <v>23</v>
      </c>
      <c r="D29" s="51">
        <v>0</v>
      </c>
    </row>
    <row r="30" spans="3:4" ht="13.5">
      <c r="C30" s="48">
        <v>24</v>
      </c>
      <c r="D30" s="51">
        <v>0</v>
      </c>
    </row>
    <row r="31" spans="3:4" ht="13.5">
      <c r="C31" s="48">
        <v>25</v>
      </c>
      <c r="D31" s="51">
        <v>0</v>
      </c>
    </row>
    <row r="32" spans="3:4" ht="13.5">
      <c r="C32" s="48">
        <v>26</v>
      </c>
      <c r="D32" s="51">
        <v>0</v>
      </c>
    </row>
    <row r="33" spans="3:4" ht="13.5">
      <c r="C33" s="48">
        <v>27</v>
      </c>
      <c r="D33" s="51">
        <v>0</v>
      </c>
    </row>
    <row r="34" spans="3:4" ht="13.5">
      <c r="C34" s="48">
        <v>28</v>
      </c>
      <c r="D34" s="51">
        <v>0</v>
      </c>
    </row>
    <row r="35" spans="3:4" ht="13.5">
      <c r="C35" s="48">
        <v>29</v>
      </c>
      <c r="D35" s="51">
        <v>0</v>
      </c>
    </row>
    <row r="36" spans="3:4" ht="13.5">
      <c r="C36" s="48">
        <v>30</v>
      </c>
      <c r="D36" s="51">
        <v>0</v>
      </c>
    </row>
    <row r="37" spans="3:4" ht="13.5">
      <c r="C37" s="48">
        <v>31</v>
      </c>
      <c r="D37" s="51">
        <v>0</v>
      </c>
    </row>
    <row r="38" spans="3:4" ht="13.5">
      <c r="C38" s="48">
        <v>32</v>
      </c>
      <c r="D38" s="51">
        <v>0</v>
      </c>
    </row>
    <row r="39" spans="3:4" ht="13.5">
      <c r="C39" s="48">
        <v>33</v>
      </c>
      <c r="D39" s="51">
        <v>0</v>
      </c>
    </row>
    <row r="40" spans="3:4" ht="13.5">
      <c r="C40" s="48">
        <v>34</v>
      </c>
      <c r="D40" s="51">
        <v>0</v>
      </c>
    </row>
    <row r="41" spans="3:4" ht="13.5">
      <c r="C41" s="48">
        <v>35</v>
      </c>
      <c r="D41" s="51">
        <v>0</v>
      </c>
    </row>
    <row r="42" spans="3:4" ht="13.5">
      <c r="C42" s="48">
        <v>36</v>
      </c>
      <c r="D42" s="51">
        <v>0</v>
      </c>
    </row>
    <row r="43" spans="3:4" ht="13.5">
      <c r="C43" s="48">
        <v>37</v>
      </c>
      <c r="D43" s="51">
        <v>0</v>
      </c>
    </row>
    <row r="44" spans="3:4" ht="13.5">
      <c r="C44" s="48">
        <v>38</v>
      </c>
      <c r="D44" s="51">
        <v>0</v>
      </c>
    </row>
    <row r="45" spans="3:4" ht="13.5">
      <c r="C45" s="48">
        <v>39</v>
      </c>
      <c r="D45" s="51">
        <v>0</v>
      </c>
    </row>
    <row r="46" spans="3:4" ht="13.5">
      <c r="C46" s="48">
        <v>40</v>
      </c>
      <c r="D46" s="51">
        <v>0</v>
      </c>
    </row>
    <row r="47" spans="3:4" ht="13.5">
      <c r="C47" s="48">
        <v>41</v>
      </c>
      <c r="D47" s="51">
        <v>0</v>
      </c>
    </row>
    <row r="48" spans="3:4" ht="13.5">
      <c r="C48" s="48">
        <v>42</v>
      </c>
      <c r="D48" s="51">
        <v>0</v>
      </c>
    </row>
    <row r="49" spans="3:4" ht="13.5">
      <c r="C49" s="48">
        <v>43</v>
      </c>
      <c r="D49" s="51">
        <v>0</v>
      </c>
    </row>
    <row r="50" spans="3:4" ht="13.5">
      <c r="C50" s="48">
        <v>44</v>
      </c>
      <c r="D50" s="51">
        <v>0</v>
      </c>
    </row>
    <row r="51" spans="3:4" ht="13.5">
      <c r="C51" s="48">
        <v>45</v>
      </c>
      <c r="D51" s="51">
        <v>0</v>
      </c>
    </row>
    <row r="52" spans="3:4" ht="13.5">
      <c r="C52" s="48">
        <v>46</v>
      </c>
      <c r="D52" s="51">
        <v>0</v>
      </c>
    </row>
    <row r="53" spans="3:4" ht="13.5">
      <c r="C53" s="48">
        <v>47</v>
      </c>
      <c r="D53" s="51">
        <v>0</v>
      </c>
    </row>
    <row r="54" spans="3:4" ht="13.5">
      <c r="C54" s="48">
        <v>48</v>
      </c>
      <c r="D54" s="51">
        <v>0</v>
      </c>
    </row>
    <row r="55" spans="3:4" ht="13.5">
      <c r="C55" s="48">
        <v>49</v>
      </c>
      <c r="D55" s="51">
        <v>0</v>
      </c>
    </row>
    <row r="56" spans="3:4" ht="13.5">
      <c r="C56" s="48">
        <v>50</v>
      </c>
      <c r="D56" s="51">
        <v>0</v>
      </c>
    </row>
    <row r="57" spans="3:4" ht="13.5">
      <c r="C57" s="48">
        <v>51</v>
      </c>
      <c r="D57" s="51">
        <v>0</v>
      </c>
    </row>
    <row r="58" spans="3:4" ht="13.5">
      <c r="C58" s="48">
        <v>52</v>
      </c>
      <c r="D58" s="51">
        <v>0</v>
      </c>
    </row>
    <row r="59" spans="3:4" ht="13.5">
      <c r="C59" s="48">
        <v>53</v>
      </c>
      <c r="D59" s="51">
        <v>0</v>
      </c>
    </row>
    <row r="60" spans="3:4" ht="13.5">
      <c r="C60" s="48">
        <v>54</v>
      </c>
      <c r="D60" s="51">
        <v>0</v>
      </c>
    </row>
    <row r="61" spans="3:4" ht="13.5">
      <c r="C61" s="48">
        <v>55</v>
      </c>
      <c r="D61" s="51">
        <v>0</v>
      </c>
    </row>
    <row r="62" spans="3:4" ht="13.5">
      <c r="C62" s="48">
        <v>56</v>
      </c>
      <c r="D62" s="51">
        <v>0</v>
      </c>
    </row>
    <row r="63" spans="3:4" ht="13.5">
      <c r="C63" s="48">
        <v>57</v>
      </c>
      <c r="D63" s="51">
        <v>0</v>
      </c>
    </row>
    <row r="64" spans="3:4" ht="13.5">
      <c r="C64" s="48">
        <v>58</v>
      </c>
      <c r="D64" s="51">
        <v>0</v>
      </c>
    </row>
    <row r="65" spans="3:4" ht="13.5">
      <c r="C65" s="48">
        <v>59</v>
      </c>
      <c r="D65" s="51">
        <v>0</v>
      </c>
    </row>
    <row r="66" spans="3:4" ht="13.5">
      <c r="C66" s="48">
        <v>60</v>
      </c>
      <c r="D66" s="51">
        <v>0</v>
      </c>
    </row>
    <row r="67" spans="3:4" ht="13.5">
      <c r="C67" s="48">
        <v>61</v>
      </c>
      <c r="D67" s="51">
        <v>0</v>
      </c>
    </row>
    <row r="68" spans="3:4" ht="13.5">
      <c r="C68" s="48">
        <v>62</v>
      </c>
      <c r="D68" s="51">
        <v>0</v>
      </c>
    </row>
    <row r="69" spans="3:4" ht="13.5">
      <c r="C69" s="48">
        <v>63</v>
      </c>
      <c r="D69" s="51">
        <v>0</v>
      </c>
    </row>
    <row r="70" spans="3:4" ht="13.5">
      <c r="C70" s="48">
        <v>64</v>
      </c>
      <c r="D70" s="51">
        <v>0</v>
      </c>
    </row>
    <row r="71" spans="3:4" ht="13.5">
      <c r="C71" s="48">
        <v>65</v>
      </c>
      <c r="D71" s="51">
        <v>0</v>
      </c>
    </row>
    <row r="72" spans="3:4" ht="13.5">
      <c r="C72" s="48">
        <v>66</v>
      </c>
      <c r="D72" s="51">
        <v>0</v>
      </c>
    </row>
    <row r="73" spans="3:4" ht="13.5">
      <c r="C73" s="48">
        <v>67</v>
      </c>
      <c r="D73" s="51">
        <v>0</v>
      </c>
    </row>
    <row r="74" spans="3:4" ht="13.5">
      <c r="C74" s="48">
        <v>68</v>
      </c>
      <c r="D74" s="51">
        <v>0</v>
      </c>
    </row>
    <row r="75" spans="3:4" ht="13.5">
      <c r="C75" s="48">
        <v>69</v>
      </c>
      <c r="D75" s="51">
        <v>0</v>
      </c>
    </row>
    <row r="76" spans="3:4" ht="13.5">
      <c r="C76" s="48">
        <v>70</v>
      </c>
      <c r="D76" s="51">
        <v>0</v>
      </c>
    </row>
    <row r="77" spans="3:4" ht="13.5">
      <c r="C77" s="48">
        <v>71</v>
      </c>
      <c r="D77" s="51">
        <v>0</v>
      </c>
    </row>
    <row r="78" spans="3:4" ht="13.5">
      <c r="C78" s="48">
        <v>72</v>
      </c>
      <c r="D78" s="51">
        <v>0</v>
      </c>
    </row>
    <row r="79" spans="3:4" ht="13.5">
      <c r="C79" s="48">
        <v>73</v>
      </c>
      <c r="D79" s="51">
        <v>0</v>
      </c>
    </row>
    <row r="80" spans="3:4" ht="13.5">
      <c r="C80" s="48">
        <v>74</v>
      </c>
      <c r="D80" s="51">
        <v>0</v>
      </c>
    </row>
    <row r="81" spans="3:4" ht="13.5">
      <c r="C81" s="48">
        <v>75</v>
      </c>
      <c r="D81" s="51">
        <v>0</v>
      </c>
    </row>
    <row r="82" spans="3:4" ht="13.5">
      <c r="C82" s="48">
        <v>76</v>
      </c>
      <c r="D82" s="51">
        <v>0</v>
      </c>
    </row>
    <row r="83" spans="3:4" ht="13.5">
      <c r="C83" s="48">
        <v>77</v>
      </c>
      <c r="D83" s="51">
        <v>0</v>
      </c>
    </row>
    <row r="84" spans="3:4" ht="13.5">
      <c r="C84" s="48">
        <v>78</v>
      </c>
      <c r="D84" s="51">
        <v>0</v>
      </c>
    </row>
    <row r="85" spans="3:4" ht="13.5">
      <c r="C85" s="48">
        <v>79</v>
      </c>
      <c r="D85" s="51">
        <v>0</v>
      </c>
    </row>
    <row r="86" spans="3:4" ht="13.5">
      <c r="C86" s="48">
        <v>80</v>
      </c>
      <c r="D86" s="51">
        <v>0</v>
      </c>
    </row>
    <row r="87" spans="3:4" ht="13.5">
      <c r="C87" s="48">
        <v>81</v>
      </c>
      <c r="D87" s="51">
        <v>0</v>
      </c>
    </row>
    <row r="88" spans="3:4" ht="13.5">
      <c r="C88" s="48">
        <v>82</v>
      </c>
      <c r="D88" s="51">
        <v>0</v>
      </c>
    </row>
    <row r="89" spans="3:4" ht="13.5">
      <c r="C89" s="48">
        <v>83</v>
      </c>
      <c r="D89" s="51">
        <v>0</v>
      </c>
    </row>
    <row r="90" spans="3:4" ht="13.5">
      <c r="C90" s="48">
        <v>84</v>
      </c>
      <c r="D90" s="51">
        <v>0</v>
      </c>
    </row>
    <row r="91" spans="3:4" ht="13.5">
      <c r="C91" s="48">
        <v>85</v>
      </c>
      <c r="D91" s="51">
        <v>0</v>
      </c>
    </row>
    <row r="92" spans="3:4" ht="13.5">
      <c r="C92" s="48">
        <v>86</v>
      </c>
      <c r="D92" s="51">
        <v>0</v>
      </c>
    </row>
    <row r="93" spans="3:4" ht="13.5">
      <c r="C93" s="48">
        <v>87</v>
      </c>
      <c r="D93" s="51">
        <v>0</v>
      </c>
    </row>
    <row r="94" spans="3:4" ht="13.5">
      <c r="C94" s="48">
        <v>88</v>
      </c>
      <c r="D94" s="51">
        <v>0</v>
      </c>
    </row>
    <row r="95" spans="3:4" ht="13.5">
      <c r="C95" s="48">
        <v>89</v>
      </c>
      <c r="D95" s="51">
        <v>0</v>
      </c>
    </row>
    <row r="96" spans="3:4" ht="13.5">
      <c r="C96" s="48">
        <v>90</v>
      </c>
      <c r="D96" s="51">
        <v>0</v>
      </c>
    </row>
    <row r="97" spans="3:4" ht="13.5">
      <c r="C97" s="48">
        <v>91</v>
      </c>
      <c r="D97" s="51">
        <v>0</v>
      </c>
    </row>
    <row r="98" spans="3:4" ht="13.5">
      <c r="C98" s="48">
        <v>92</v>
      </c>
      <c r="D98" s="51">
        <v>0</v>
      </c>
    </row>
    <row r="99" spans="3:4" ht="13.5">
      <c r="C99" s="48">
        <v>93</v>
      </c>
      <c r="D99" s="51">
        <v>0</v>
      </c>
    </row>
    <row r="100" spans="3:4" ht="13.5">
      <c r="C100" s="48">
        <v>94</v>
      </c>
      <c r="D100" s="51">
        <v>0</v>
      </c>
    </row>
    <row r="101" spans="3:4" ht="13.5">
      <c r="C101" s="48">
        <v>95</v>
      </c>
      <c r="D101" s="51">
        <v>0</v>
      </c>
    </row>
    <row r="102" spans="3:4" ht="13.5">
      <c r="C102" s="48">
        <v>96</v>
      </c>
      <c r="D102" s="51">
        <v>0</v>
      </c>
    </row>
    <row r="103" spans="3:4" ht="13.5">
      <c r="C103" s="48">
        <v>97</v>
      </c>
      <c r="D103" s="51">
        <v>0</v>
      </c>
    </row>
    <row r="104" spans="3:4" ht="13.5">
      <c r="C104" s="48">
        <v>98</v>
      </c>
      <c r="D104" s="51">
        <v>0</v>
      </c>
    </row>
    <row r="105" spans="3:4" ht="13.5">
      <c r="C105" s="48">
        <v>99</v>
      </c>
      <c r="D105" s="51">
        <v>0</v>
      </c>
    </row>
    <row r="106" spans="3:4" ht="13.5">
      <c r="C106" s="48">
        <v>100</v>
      </c>
      <c r="D106" s="51">
        <v>0</v>
      </c>
    </row>
    <row r="107" spans="3:4" ht="13.5">
      <c r="C107" s="48">
        <v>101</v>
      </c>
      <c r="D107" s="51">
        <v>0</v>
      </c>
    </row>
    <row r="108" spans="3:4" ht="13.5">
      <c r="C108" s="48">
        <v>102</v>
      </c>
      <c r="D108" s="51">
        <v>0.0060606363636363635</v>
      </c>
    </row>
    <row r="109" spans="3:4" ht="13.5">
      <c r="C109" s="48">
        <v>103</v>
      </c>
      <c r="D109" s="51">
        <v>0.012121272727272727</v>
      </c>
    </row>
    <row r="110" spans="3:4" ht="13.5">
      <c r="C110" s="48">
        <v>104</v>
      </c>
      <c r="D110" s="51">
        <v>0.018181909090909092</v>
      </c>
    </row>
    <row r="111" spans="3:4" ht="13.5">
      <c r="C111" s="48">
        <v>105</v>
      </c>
      <c r="D111" s="51">
        <v>0.024242545454545454</v>
      </c>
    </row>
    <row r="112" spans="3:4" ht="13.5">
      <c r="C112" s="48">
        <v>106</v>
      </c>
      <c r="D112" s="51">
        <v>0.030303181818181823</v>
      </c>
    </row>
    <row r="113" spans="3:4" ht="13.5">
      <c r="C113" s="48">
        <v>107</v>
      </c>
      <c r="D113" s="51">
        <v>0.036363818181818185</v>
      </c>
    </row>
    <row r="114" spans="3:4" ht="13.5">
      <c r="C114" s="48">
        <v>108</v>
      </c>
      <c r="D114" s="51">
        <v>0.04242445454545454</v>
      </c>
    </row>
    <row r="115" spans="3:4" ht="13.5">
      <c r="C115" s="48">
        <v>109</v>
      </c>
      <c r="D115" s="51">
        <v>0.04848509090909091</v>
      </c>
    </row>
    <row r="116" spans="3:4" ht="13.5">
      <c r="C116" s="48">
        <v>110</v>
      </c>
      <c r="D116" s="51">
        <v>0.054545727272727274</v>
      </c>
    </row>
    <row r="117" spans="3:4" ht="13.5">
      <c r="C117" s="48">
        <v>111</v>
      </c>
      <c r="D117" s="51">
        <v>0.060606363636363646</v>
      </c>
    </row>
    <row r="118" spans="3:4" ht="13.5">
      <c r="C118" s="48">
        <v>112</v>
      </c>
      <c r="D118" s="51">
        <v>0.066667</v>
      </c>
    </row>
    <row r="119" spans="3:4" ht="13.5">
      <c r="C119" s="48">
        <v>113</v>
      </c>
      <c r="D119" s="51">
        <v>0.07272763636363637</v>
      </c>
    </row>
    <row r="120" spans="3:4" ht="13.5">
      <c r="C120" s="48">
        <v>114</v>
      </c>
      <c r="D120" s="51">
        <v>0.07878827272727273</v>
      </c>
    </row>
    <row r="121" spans="3:4" ht="13.5">
      <c r="C121" s="48">
        <v>115</v>
      </c>
      <c r="D121" s="51">
        <v>0.08484890909090909</v>
      </c>
    </row>
    <row r="122" spans="3:4" ht="13.5">
      <c r="C122" s="48">
        <v>116</v>
      </c>
      <c r="D122" s="51">
        <v>0.09090954545454547</v>
      </c>
    </row>
    <row r="123" spans="3:4" ht="13.5">
      <c r="C123" s="48">
        <v>117</v>
      </c>
      <c r="D123" s="51">
        <v>0.09697018181818182</v>
      </c>
    </row>
    <row r="124" spans="3:4" ht="13.5">
      <c r="C124" s="48">
        <v>118</v>
      </c>
      <c r="D124" s="51">
        <v>0.1030308181818182</v>
      </c>
    </row>
    <row r="125" spans="3:4" ht="13.5">
      <c r="C125" s="48">
        <v>119</v>
      </c>
      <c r="D125" s="51">
        <v>0.10909145454545455</v>
      </c>
    </row>
    <row r="126" spans="3:4" ht="13.5">
      <c r="C126" s="48">
        <v>120</v>
      </c>
      <c r="D126" s="51">
        <v>0.11515209090909091</v>
      </c>
    </row>
    <row r="127" spans="3:4" ht="13.5">
      <c r="C127" s="48">
        <v>121</v>
      </c>
      <c r="D127" s="51">
        <v>0.12121272727272729</v>
      </c>
    </row>
    <row r="128" spans="3:4" ht="13.5">
      <c r="C128" s="48">
        <v>122</v>
      </c>
      <c r="D128" s="51">
        <v>0.12727336363636366</v>
      </c>
    </row>
    <row r="129" spans="3:4" ht="13.5">
      <c r="C129" s="48">
        <v>123</v>
      </c>
      <c r="D129" s="51">
        <v>0.133334</v>
      </c>
    </row>
    <row r="130" spans="3:4" ht="13.5">
      <c r="C130" s="48">
        <v>124</v>
      </c>
      <c r="D130" s="51">
        <v>0.13939463636363636</v>
      </c>
    </row>
    <row r="131" spans="3:4" ht="13.5">
      <c r="C131" s="48">
        <v>125</v>
      </c>
      <c r="D131" s="51">
        <v>0.14545527272727274</v>
      </c>
    </row>
    <row r="132" spans="3:4" ht="13.5">
      <c r="C132" s="48">
        <v>126</v>
      </c>
      <c r="D132" s="51">
        <v>0.15151590909090912</v>
      </c>
    </row>
    <row r="133" spans="3:4" ht="13.5">
      <c r="C133" s="48">
        <v>127</v>
      </c>
      <c r="D133" s="51">
        <v>0.15757654545454547</v>
      </c>
    </row>
    <row r="134" spans="3:4" ht="13.5">
      <c r="C134" s="48">
        <v>128</v>
      </c>
      <c r="D134" s="51">
        <v>0.16363718181818182</v>
      </c>
    </row>
    <row r="135" spans="3:4" ht="13.5">
      <c r="C135" s="48">
        <v>129</v>
      </c>
      <c r="D135" s="51">
        <v>0.16969781818181817</v>
      </c>
    </row>
    <row r="136" spans="3:4" ht="13.5">
      <c r="C136" s="48">
        <v>130</v>
      </c>
      <c r="D136" s="51">
        <v>0.17575845454545455</v>
      </c>
    </row>
    <row r="137" spans="3:4" ht="13.5">
      <c r="C137" s="48">
        <v>131</v>
      </c>
      <c r="D137" s="51">
        <v>0.18181909090909093</v>
      </c>
    </row>
    <row r="138" spans="3:4" ht="13.5">
      <c r="C138" s="48">
        <v>132</v>
      </c>
      <c r="D138" s="51">
        <v>0.18787972727272728</v>
      </c>
    </row>
    <row r="139" spans="3:4" ht="13.5">
      <c r="C139" s="48">
        <v>133</v>
      </c>
      <c r="D139" s="51">
        <v>0.19394036363636363</v>
      </c>
    </row>
    <row r="140" spans="3:4" ht="13.5">
      <c r="C140" s="48">
        <v>134</v>
      </c>
      <c r="D140" s="51">
        <v>0.20000100000000004</v>
      </c>
    </row>
    <row r="141" spans="3:4" ht="13.5">
      <c r="C141" s="48">
        <v>135</v>
      </c>
      <c r="D141" s="51">
        <v>0.2060616363636364</v>
      </c>
    </row>
    <row r="142" spans="3:4" ht="13.5">
      <c r="C142" s="48">
        <v>136</v>
      </c>
      <c r="D142" s="51">
        <v>0.21212227272727274</v>
      </c>
    </row>
    <row r="143" spans="3:4" ht="13.5">
      <c r="C143" s="48">
        <v>137</v>
      </c>
      <c r="D143" s="51">
        <v>0.2181829090909091</v>
      </c>
    </row>
    <row r="144" spans="3:4" ht="13.5">
      <c r="C144" s="48">
        <v>138</v>
      </c>
      <c r="D144" s="51">
        <v>0.22424354545454545</v>
      </c>
    </row>
    <row r="145" spans="3:4" ht="13.5">
      <c r="C145" s="48">
        <v>139</v>
      </c>
      <c r="D145" s="51">
        <v>0.23030418181818182</v>
      </c>
    </row>
    <row r="146" spans="3:4" ht="13.5">
      <c r="C146" s="48">
        <v>140</v>
      </c>
      <c r="D146" s="51">
        <v>0.23636481818181818</v>
      </c>
    </row>
    <row r="147" spans="3:4" ht="13.5">
      <c r="C147" s="48">
        <v>141</v>
      </c>
      <c r="D147" s="51">
        <v>0.24242545454545458</v>
      </c>
    </row>
    <row r="148" spans="3:4" ht="13.5">
      <c r="C148" s="48">
        <v>142</v>
      </c>
      <c r="D148" s="51">
        <v>0.24848609090909093</v>
      </c>
    </row>
    <row r="149" spans="3:4" ht="13.5">
      <c r="C149" s="48">
        <v>143</v>
      </c>
      <c r="D149" s="51">
        <v>0.2545467272727273</v>
      </c>
    </row>
    <row r="150" spans="3:4" ht="13.5">
      <c r="C150" s="48">
        <v>144</v>
      </c>
      <c r="D150" s="51">
        <v>0.2606073636363636</v>
      </c>
    </row>
    <row r="151" spans="3:4" ht="13.5">
      <c r="C151" s="48">
        <v>145</v>
      </c>
      <c r="D151" s="51">
        <v>0.266668</v>
      </c>
    </row>
    <row r="152" spans="3:4" ht="13.5">
      <c r="C152" s="48">
        <v>146</v>
      </c>
      <c r="D152" s="51">
        <v>0.27272863636363637</v>
      </c>
    </row>
    <row r="153" spans="3:4" ht="13.5">
      <c r="C153" s="48">
        <v>147</v>
      </c>
      <c r="D153" s="51">
        <v>0.2787892727272727</v>
      </c>
    </row>
    <row r="154" spans="3:4" ht="13.5">
      <c r="C154" s="48">
        <v>148</v>
      </c>
      <c r="D154" s="51">
        <v>0.2848499090909091</v>
      </c>
    </row>
    <row r="155" spans="3:4" ht="13.5">
      <c r="C155" s="48">
        <v>149</v>
      </c>
      <c r="D155" s="51">
        <v>0.2909105454545455</v>
      </c>
    </row>
    <row r="156" spans="3:4" ht="13.5">
      <c r="C156" s="48">
        <v>150</v>
      </c>
      <c r="D156" s="51">
        <v>0.29697118181818183</v>
      </c>
    </row>
    <row r="157" spans="3:4" ht="13.5">
      <c r="C157" s="48">
        <v>151</v>
      </c>
      <c r="D157" s="51">
        <v>0.30303181818181824</v>
      </c>
    </row>
    <row r="158" spans="3:4" ht="13.5">
      <c r="C158" s="48">
        <v>152</v>
      </c>
      <c r="D158" s="51">
        <v>0.3090924545454546</v>
      </c>
    </row>
    <row r="159" spans="3:4" ht="13.5">
      <c r="C159" s="48">
        <v>153</v>
      </c>
      <c r="D159" s="51">
        <v>0.31515309090909094</v>
      </c>
    </row>
    <row r="160" spans="3:4" ht="13.5">
      <c r="C160" s="48">
        <v>154</v>
      </c>
      <c r="D160" s="51">
        <v>0.3212137272727273</v>
      </c>
    </row>
    <row r="161" spans="3:4" ht="13.5">
      <c r="C161" s="48">
        <v>155</v>
      </c>
      <c r="D161" s="51">
        <v>0.32727436363636364</v>
      </c>
    </row>
    <row r="162" spans="3:4" ht="13.5">
      <c r="C162" s="48">
        <v>156</v>
      </c>
      <c r="D162" s="51">
        <v>0.333335</v>
      </c>
    </row>
    <row r="163" spans="3:4" ht="13.5">
      <c r="C163" s="48">
        <v>157</v>
      </c>
      <c r="D163" s="51">
        <v>0.33939563636363634</v>
      </c>
    </row>
    <row r="164" spans="3:4" ht="13.5">
      <c r="C164" s="48">
        <v>158</v>
      </c>
      <c r="D164" s="51">
        <v>0.3454562727272728</v>
      </c>
    </row>
    <row r="165" spans="3:4" ht="13.5">
      <c r="C165" s="48">
        <v>159</v>
      </c>
      <c r="D165" s="51">
        <v>0.3515169090909091</v>
      </c>
    </row>
    <row r="166" spans="3:4" ht="13.5">
      <c r="C166" s="48">
        <v>160</v>
      </c>
      <c r="D166" s="51">
        <v>0.3575775454545455</v>
      </c>
    </row>
    <row r="167" spans="3:4" ht="13.5">
      <c r="C167" s="48">
        <v>161</v>
      </c>
      <c r="D167" s="51">
        <v>0.36363818181818186</v>
      </c>
    </row>
    <row r="168" spans="3:4" ht="13.5">
      <c r="C168" s="48">
        <v>162</v>
      </c>
      <c r="D168" s="51">
        <v>0.3696988181818182</v>
      </c>
    </row>
    <row r="169" spans="3:4" ht="13.5">
      <c r="C169" s="48">
        <v>163</v>
      </c>
      <c r="D169" s="51">
        <v>0.37575945454545456</v>
      </c>
    </row>
    <row r="170" spans="3:4" ht="13.5">
      <c r="C170" s="48">
        <v>164</v>
      </c>
      <c r="D170" s="51">
        <v>0.3818200909090909</v>
      </c>
    </row>
    <row r="171" spans="3:4" ht="13.5">
      <c r="C171" s="48">
        <v>165</v>
      </c>
      <c r="D171" s="51">
        <v>0.38788072727272727</v>
      </c>
    </row>
    <row r="172" spans="3:4" ht="13.5">
      <c r="C172" s="48">
        <v>166</v>
      </c>
      <c r="D172" s="51">
        <v>0.3939413636363636</v>
      </c>
    </row>
    <row r="173" spans="3:4" ht="13.5">
      <c r="C173" s="48">
        <v>167</v>
      </c>
      <c r="D173" s="51">
        <v>0.4000020000000001</v>
      </c>
    </row>
    <row r="174" spans="3:4" ht="13.5">
      <c r="C174" s="48">
        <v>168</v>
      </c>
      <c r="D174" s="51">
        <v>0.4060626363636364</v>
      </c>
    </row>
    <row r="175" spans="3:4" ht="13.5">
      <c r="C175" s="48">
        <v>169</v>
      </c>
      <c r="D175" s="51">
        <v>0.4121232727272728</v>
      </c>
    </row>
    <row r="176" spans="3:4" ht="13.5">
      <c r="C176" s="48">
        <v>170</v>
      </c>
      <c r="D176" s="51">
        <v>0.4181839090909091</v>
      </c>
    </row>
    <row r="177" spans="3:4" ht="13.5">
      <c r="C177" s="48">
        <v>171</v>
      </c>
      <c r="D177" s="51">
        <v>0.4242445454545455</v>
      </c>
    </row>
    <row r="178" spans="3:4" ht="13.5">
      <c r="C178" s="48">
        <v>172</v>
      </c>
      <c r="D178" s="51">
        <v>0.4303051818181819</v>
      </c>
    </row>
    <row r="179" spans="3:4" ht="13.5">
      <c r="C179" s="48">
        <v>173</v>
      </c>
      <c r="D179" s="51">
        <v>0.4363658181818182</v>
      </c>
    </row>
    <row r="180" spans="3:4" ht="13.5">
      <c r="C180" s="48">
        <v>174</v>
      </c>
      <c r="D180" s="51">
        <v>0.4424264545454546</v>
      </c>
    </row>
    <row r="181" spans="3:4" ht="13.5">
      <c r="C181" s="48">
        <v>175</v>
      </c>
      <c r="D181" s="51">
        <v>0.4484870909090909</v>
      </c>
    </row>
    <row r="182" spans="3:4" ht="13.5">
      <c r="C182" s="48">
        <v>176</v>
      </c>
      <c r="D182" s="51">
        <v>0.45454772727272735</v>
      </c>
    </row>
    <row r="183" spans="3:4" ht="13.5">
      <c r="C183" s="48">
        <v>177</v>
      </c>
      <c r="D183" s="51">
        <v>0.46060836363636365</v>
      </c>
    </row>
    <row r="184" spans="3:4" ht="13.5">
      <c r="C184" s="48">
        <v>178</v>
      </c>
      <c r="D184" s="51">
        <v>0.466669</v>
      </c>
    </row>
    <row r="185" spans="3:4" ht="13.5">
      <c r="C185" s="48">
        <v>179</v>
      </c>
      <c r="D185" s="51">
        <v>0.47272963636363635</v>
      </c>
    </row>
    <row r="186" spans="3:4" ht="13.5">
      <c r="C186" s="48">
        <v>180</v>
      </c>
      <c r="D186" s="51">
        <v>0.47879027272727276</v>
      </c>
    </row>
    <row r="187" spans="3:4" ht="13.5">
      <c r="C187" s="48">
        <v>181</v>
      </c>
      <c r="D187" s="51">
        <v>0.48485090909090917</v>
      </c>
    </row>
    <row r="188" spans="3:4" ht="13.5">
      <c r="C188" s="48">
        <v>182</v>
      </c>
      <c r="D188" s="51">
        <v>0.4909115454545454</v>
      </c>
    </row>
    <row r="189" spans="3:4" ht="13.5">
      <c r="C189" s="48">
        <v>183</v>
      </c>
      <c r="D189" s="51">
        <v>0.49697218181818187</v>
      </c>
    </row>
    <row r="190" spans="3:4" ht="13.5">
      <c r="C190" s="48">
        <v>184</v>
      </c>
      <c r="D190" s="51">
        <v>0.5030328181818182</v>
      </c>
    </row>
    <row r="191" spans="3:4" ht="13.5">
      <c r="C191" s="48">
        <v>185</v>
      </c>
      <c r="D191" s="51">
        <v>0.5090934545454546</v>
      </c>
    </row>
    <row r="192" spans="3:4" ht="13.5">
      <c r="C192" s="48">
        <v>186</v>
      </c>
      <c r="D192" s="51">
        <v>0.5151540909090909</v>
      </c>
    </row>
    <row r="193" spans="3:4" ht="13.5">
      <c r="C193" s="48">
        <v>187</v>
      </c>
      <c r="D193" s="51">
        <v>0.5212147272727272</v>
      </c>
    </row>
    <row r="194" spans="3:4" ht="13.5">
      <c r="C194" s="48">
        <v>188</v>
      </c>
      <c r="D194" s="51">
        <v>0.5272753636363636</v>
      </c>
    </row>
    <row r="195" spans="3:4" ht="13.5">
      <c r="C195" s="48">
        <v>189</v>
      </c>
      <c r="D195" s="51">
        <v>0.533336</v>
      </c>
    </row>
    <row r="196" spans="3:4" ht="13.5">
      <c r="C196" s="48">
        <v>190</v>
      </c>
      <c r="D196" s="51">
        <v>0.5393966363636364</v>
      </c>
    </row>
    <row r="197" spans="3:4" ht="13.5">
      <c r="C197" s="48">
        <v>191</v>
      </c>
      <c r="D197" s="51">
        <v>0.5454572727272727</v>
      </c>
    </row>
    <row r="198" spans="3:4" ht="13.5">
      <c r="C198" s="48">
        <v>192</v>
      </c>
      <c r="D198" s="51">
        <v>0.5515179090909091</v>
      </c>
    </row>
    <row r="199" spans="3:4" ht="13.5">
      <c r="C199" s="48">
        <v>193</v>
      </c>
      <c r="D199" s="51">
        <v>0.5575785454545454</v>
      </c>
    </row>
    <row r="200" spans="3:4" ht="13.5">
      <c r="C200" s="48">
        <v>194</v>
      </c>
      <c r="D200" s="51">
        <v>0.563639181818182</v>
      </c>
    </row>
    <row r="201" spans="3:4" ht="13.5">
      <c r="C201" s="48">
        <v>195</v>
      </c>
      <c r="D201" s="51">
        <v>0.5696998181818183</v>
      </c>
    </row>
    <row r="202" spans="3:4" ht="13.5">
      <c r="C202" s="48">
        <v>196</v>
      </c>
      <c r="D202" s="51">
        <v>0.5757604545454545</v>
      </c>
    </row>
    <row r="203" spans="3:4" ht="13.5">
      <c r="C203" s="48">
        <v>197</v>
      </c>
      <c r="D203" s="51">
        <v>0.581821090909091</v>
      </c>
    </row>
    <row r="204" spans="3:4" ht="13.5">
      <c r="C204" s="48">
        <v>198</v>
      </c>
      <c r="D204" s="51">
        <v>0.5878817272727274</v>
      </c>
    </row>
    <row r="205" spans="3:4" ht="13.5">
      <c r="C205" s="48">
        <v>199</v>
      </c>
      <c r="D205" s="51">
        <v>0.5939423636363637</v>
      </c>
    </row>
    <row r="206" spans="3:4" ht="13.5">
      <c r="C206" s="48">
        <v>200</v>
      </c>
      <c r="D206" s="51">
        <v>0.6</v>
      </c>
    </row>
    <row r="207" spans="3:4" ht="13.5">
      <c r="C207" s="48">
        <v>201</v>
      </c>
      <c r="D207" s="51">
        <v>0.6010909090909091</v>
      </c>
    </row>
    <row r="208" spans="3:4" ht="13.5">
      <c r="C208" s="48">
        <v>202</v>
      </c>
      <c r="D208" s="51">
        <v>0.6021818181818183</v>
      </c>
    </row>
    <row r="209" spans="3:4" ht="13.5">
      <c r="C209" s="48">
        <v>203</v>
      </c>
      <c r="D209" s="51">
        <v>0.6032727272727273</v>
      </c>
    </row>
    <row r="210" spans="3:4" ht="13.5">
      <c r="C210" s="48">
        <v>204</v>
      </c>
      <c r="D210" s="51">
        <v>0.6043636363636363</v>
      </c>
    </row>
    <row r="211" spans="3:4" ht="13.5">
      <c r="C211" s="48">
        <v>205</v>
      </c>
      <c r="D211" s="51">
        <v>0.6054545454545456</v>
      </c>
    </row>
    <row r="212" spans="3:4" ht="13.5">
      <c r="C212" s="48">
        <v>206</v>
      </c>
      <c r="D212" s="51">
        <v>0.6065454545454545</v>
      </c>
    </row>
    <row r="213" spans="3:4" ht="13.5">
      <c r="C213" s="48">
        <v>207</v>
      </c>
      <c r="D213" s="51">
        <v>0.6076363636363636</v>
      </c>
    </row>
    <row r="214" spans="3:4" ht="13.5">
      <c r="C214" s="48">
        <v>208</v>
      </c>
      <c r="D214" s="51">
        <v>0.6087272727272728</v>
      </c>
    </row>
    <row r="215" spans="3:4" ht="13.5">
      <c r="C215" s="48">
        <v>209</v>
      </c>
      <c r="D215" s="51">
        <v>0.6098181818181818</v>
      </c>
    </row>
    <row r="216" spans="3:4" ht="13.5">
      <c r="C216" s="48">
        <v>210</v>
      </c>
      <c r="D216" s="51">
        <v>0.610909090909091</v>
      </c>
    </row>
    <row r="217" spans="3:4" ht="13.5">
      <c r="C217" s="48">
        <v>211</v>
      </c>
      <c r="D217" s="51">
        <v>0.6120000000000001</v>
      </c>
    </row>
    <row r="218" spans="3:4" ht="13.5">
      <c r="C218" s="48">
        <v>212</v>
      </c>
      <c r="D218" s="51">
        <v>0.6130909090909091</v>
      </c>
    </row>
    <row r="219" spans="3:4" ht="13.5">
      <c r="C219" s="48">
        <v>213</v>
      </c>
      <c r="D219" s="51">
        <v>0.6141818181818182</v>
      </c>
    </row>
    <row r="220" spans="3:4" ht="13.5">
      <c r="C220" s="48">
        <v>214</v>
      </c>
      <c r="D220" s="51">
        <v>0.6152727272727272</v>
      </c>
    </row>
    <row r="221" spans="3:4" ht="13.5">
      <c r="C221" s="48">
        <v>215</v>
      </c>
      <c r="D221" s="51">
        <v>0.6163636363636364</v>
      </c>
    </row>
    <row r="222" spans="3:4" ht="13.5">
      <c r="C222" s="48">
        <v>216</v>
      </c>
      <c r="D222" s="51">
        <v>0.6174545454545456</v>
      </c>
    </row>
    <row r="223" spans="3:4" ht="13.5">
      <c r="C223" s="48">
        <v>217</v>
      </c>
      <c r="D223" s="51">
        <v>0.6185454545454545</v>
      </c>
    </row>
    <row r="224" spans="3:4" ht="13.5">
      <c r="C224" s="48">
        <v>218</v>
      </c>
      <c r="D224" s="51">
        <v>0.6196363636363637</v>
      </c>
    </row>
    <row r="225" spans="3:4" ht="13.5">
      <c r="C225" s="48">
        <v>219</v>
      </c>
      <c r="D225" s="51">
        <v>0.6207272727272728</v>
      </c>
    </row>
    <row r="226" spans="3:4" ht="13.5">
      <c r="C226" s="48">
        <v>220</v>
      </c>
      <c r="D226" s="51">
        <v>0.6218181818181818</v>
      </c>
    </row>
    <row r="227" spans="3:4" ht="13.5">
      <c r="C227" s="48">
        <v>221</v>
      </c>
      <c r="D227" s="51">
        <v>0.622909090909091</v>
      </c>
    </row>
    <row r="228" spans="3:4" ht="13.5">
      <c r="C228" s="48">
        <v>222</v>
      </c>
      <c r="D228" s="51">
        <v>0.6240000000000001</v>
      </c>
    </row>
    <row r="229" spans="3:4" ht="13.5">
      <c r="C229" s="48">
        <v>223</v>
      </c>
      <c r="D229" s="51">
        <v>0.6250909090909091</v>
      </c>
    </row>
    <row r="230" spans="3:4" ht="13.5">
      <c r="C230" s="48">
        <v>224</v>
      </c>
      <c r="D230" s="51">
        <v>0.6261818181818182</v>
      </c>
    </row>
    <row r="231" spans="3:4" ht="13.5">
      <c r="C231" s="48">
        <v>225</v>
      </c>
      <c r="D231" s="51">
        <v>0.6272727272727272</v>
      </c>
    </row>
    <row r="232" spans="3:4" ht="13.5">
      <c r="C232" s="48">
        <v>226</v>
      </c>
      <c r="D232" s="51">
        <v>0.6283636363636356</v>
      </c>
    </row>
    <row r="233" spans="3:4" ht="13.5">
      <c r="C233" s="48">
        <v>227</v>
      </c>
      <c r="D233" s="51">
        <v>0.6294545454545445</v>
      </c>
    </row>
    <row r="234" spans="3:4" ht="13.5">
      <c r="C234" s="48">
        <v>228</v>
      </c>
      <c r="D234" s="51">
        <v>0.6305454545454536</v>
      </c>
    </row>
    <row r="235" spans="3:4" ht="13.5">
      <c r="C235" s="48">
        <v>229</v>
      </c>
      <c r="D235" s="51">
        <v>0.6316363636363628</v>
      </c>
    </row>
    <row r="236" spans="3:4" ht="13.5">
      <c r="C236" s="48">
        <v>230</v>
      </c>
      <c r="D236" s="51">
        <v>0.6327272727272718</v>
      </c>
    </row>
    <row r="237" spans="3:4" ht="13.5">
      <c r="C237" s="48">
        <v>231</v>
      </c>
      <c r="D237" s="51">
        <v>0.633818181818181</v>
      </c>
    </row>
    <row r="238" spans="3:4" ht="13.5">
      <c r="C238" s="48">
        <v>232</v>
      </c>
      <c r="D238" s="51">
        <v>0.6349090909090901</v>
      </c>
    </row>
    <row r="239" spans="3:4" ht="13.5">
      <c r="C239" s="48">
        <v>233</v>
      </c>
      <c r="D239" s="51">
        <v>0.6359999999999991</v>
      </c>
    </row>
    <row r="240" spans="3:4" ht="13.5">
      <c r="C240" s="48">
        <v>234</v>
      </c>
      <c r="D240" s="51">
        <v>0.6370909090909082</v>
      </c>
    </row>
    <row r="241" spans="3:4" ht="13.5">
      <c r="C241" s="48">
        <v>235</v>
      </c>
      <c r="D241" s="51">
        <v>0.6381818181818172</v>
      </c>
    </row>
    <row r="242" spans="3:4" ht="13.5">
      <c r="C242" s="48">
        <v>236</v>
      </c>
      <c r="D242" s="51">
        <v>0.6392727272727264</v>
      </c>
    </row>
    <row r="243" spans="3:4" ht="13.5">
      <c r="C243" s="48">
        <v>237</v>
      </c>
      <c r="D243" s="51">
        <v>0.6403636363636356</v>
      </c>
    </row>
    <row r="244" spans="3:4" ht="13.5">
      <c r="C244" s="48">
        <v>238</v>
      </c>
      <c r="D244" s="51">
        <v>0.6414545454545445</v>
      </c>
    </row>
    <row r="245" spans="3:4" ht="13.5">
      <c r="C245" s="48">
        <v>239</v>
      </c>
      <c r="D245" s="51">
        <v>0.6425454545454536</v>
      </c>
    </row>
    <row r="246" spans="3:4" ht="13.5">
      <c r="C246" s="48">
        <v>240</v>
      </c>
      <c r="D246" s="51">
        <v>0.6436363636363628</v>
      </c>
    </row>
    <row r="247" spans="3:4" ht="13.5">
      <c r="C247" s="48">
        <v>241</v>
      </c>
      <c r="D247" s="51">
        <v>0.6447272727272718</v>
      </c>
    </row>
    <row r="248" spans="3:4" ht="13.5">
      <c r="C248" s="48">
        <v>242</v>
      </c>
      <c r="D248" s="51">
        <v>0.645818181818181</v>
      </c>
    </row>
    <row r="249" spans="3:4" ht="13.5">
      <c r="C249" s="48">
        <v>243</v>
      </c>
      <c r="D249" s="51">
        <v>0.6469090909090901</v>
      </c>
    </row>
    <row r="250" spans="3:4" ht="13.5">
      <c r="C250" s="48">
        <v>244</v>
      </c>
      <c r="D250" s="51">
        <v>0.6479999999999991</v>
      </c>
    </row>
    <row r="251" spans="3:4" ht="13.5">
      <c r="C251" s="48">
        <v>245</v>
      </c>
      <c r="D251" s="51">
        <v>0.6490909090909082</v>
      </c>
    </row>
    <row r="252" spans="3:4" ht="13.5">
      <c r="C252" s="48">
        <v>246</v>
      </c>
      <c r="D252" s="51">
        <v>0.6501818181818173</v>
      </c>
    </row>
    <row r="253" spans="3:4" ht="13.5">
      <c r="C253" s="48">
        <v>247</v>
      </c>
      <c r="D253" s="51">
        <v>0.6512727272727263</v>
      </c>
    </row>
    <row r="254" spans="3:4" ht="13.5">
      <c r="C254" s="48">
        <v>248</v>
      </c>
      <c r="D254" s="51">
        <v>0.6523636363636355</v>
      </c>
    </row>
    <row r="255" spans="3:4" ht="13.5">
      <c r="C255" s="48">
        <v>249</v>
      </c>
      <c r="D255" s="51">
        <v>0.6534545454545446</v>
      </c>
    </row>
    <row r="256" spans="3:4" ht="13.5">
      <c r="C256" s="48">
        <v>250</v>
      </c>
      <c r="D256" s="51">
        <v>0.6545454545454537</v>
      </c>
    </row>
    <row r="257" spans="3:4" ht="13.5">
      <c r="C257" s="48">
        <v>251</v>
      </c>
      <c r="D257" s="51">
        <v>0.6556363636363628</v>
      </c>
    </row>
    <row r="258" spans="3:4" ht="13.5">
      <c r="C258" s="48">
        <v>252</v>
      </c>
      <c r="D258" s="51">
        <v>0.6567272727272719</v>
      </c>
    </row>
    <row r="259" spans="3:4" ht="13.5">
      <c r="C259" s="48">
        <v>253</v>
      </c>
      <c r="D259" s="51">
        <v>0.657818181818181</v>
      </c>
    </row>
    <row r="260" spans="3:4" ht="13.5">
      <c r="C260" s="48">
        <v>254</v>
      </c>
      <c r="D260" s="51">
        <v>0.65890909090909</v>
      </c>
    </row>
    <row r="261" spans="3:4" ht="13.5">
      <c r="C261" s="48">
        <v>255</v>
      </c>
      <c r="D261" s="51">
        <v>0.659999999999999</v>
      </c>
    </row>
    <row r="262" spans="3:4" ht="13.5">
      <c r="C262" s="48">
        <v>256</v>
      </c>
      <c r="D262" s="51">
        <v>0.6610909090909082</v>
      </c>
    </row>
    <row r="263" spans="3:4" ht="13.5">
      <c r="C263" s="48">
        <v>257</v>
      </c>
      <c r="D263" s="51">
        <v>0.6621818181818174</v>
      </c>
    </row>
    <row r="264" spans="3:4" ht="13.5">
      <c r="C264" s="48">
        <v>258</v>
      </c>
      <c r="D264" s="51">
        <v>0.6632727272727263</v>
      </c>
    </row>
    <row r="265" spans="3:4" ht="13.5">
      <c r="C265" s="48">
        <v>259</v>
      </c>
      <c r="D265" s="51">
        <v>0.6643636363636355</v>
      </c>
    </row>
    <row r="266" spans="3:4" ht="13.5">
      <c r="C266" s="48">
        <v>260</v>
      </c>
      <c r="D266" s="51">
        <v>0.6654545454545446</v>
      </c>
    </row>
    <row r="267" spans="3:4" ht="13.5">
      <c r="C267" s="48">
        <v>261</v>
      </c>
      <c r="D267" s="51">
        <v>0.6665454545454536</v>
      </c>
    </row>
    <row r="268" spans="3:4" ht="13.5">
      <c r="C268" s="48">
        <v>262</v>
      </c>
      <c r="D268" s="51">
        <v>0.6676363636363628</v>
      </c>
    </row>
    <row r="269" spans="3:4" ht="13.5">
      <c r="C269" s="48">
        <v>263</v>
      </c>
      <c r="D269" s="51">
        <v>0.668727272727272</v>
      </c>
    </row>
    <row r="270" spans="3:4" ht="13.5">
      <c r="C270" s="48">
        <v>264</v>
      </c>
      <c r="D270" s="51">
        <v>0.669818181818181</v>
      </c>
    </row>
    <row r="271" spans="3:4" ht="13.5">
      <c r="C271" s="48">
        <v>265</v>
      </c>
      <c r="D271" s="51">
        <v>0.67090909090909</v>
      </c>
    </row>
    <row r="272" spans="3:4" ht="13.5">
      <c r="C272" s="48">
        <v>266</v>
      </c>
      <c r="D272" s="51">
        <v>0.6719999999999992</v>
      </c>
    </row>
    <row r="273" spans="3:4" ht="13.5">
      <c r="C273" s="48">
        <v>267</v>
      </c>
      <c r="D273" s="51">
        <v>0.6730909090909082</v>
      </c>
    </row>
    <row r="274" spans="3:4" ht="13.5">
      <c r="C274" s="48">
        <v>268</v>
      </c>
      <c r="D274" s="51">
        <v>0.6741818181818173</v>
      </c>
    </row>
    <row r="275" spans="3:4" ht="13.5">
      <c r="C275" s="48">
        <v>269</v>
      </c>
      <c r="D275" s="51">
        <v>0.6752727272727265</v>
      </c>
    </row>
    <row r="276" spans="3:4" ht="13.5">
      <c r="C276" s="48">
        <v>270</v>
      </c>
      <c r="D276" s="51">
        <v>0.6763636363636355</v>
      </c>
    </row>
    <row r="277" spans="3:4" ht="13.5">
      <c r="C277" s="48">
        <v>271</v>
      </c>
      <c r="D277" s="51">
        <v>0.6774545454545446</v>
      </c>
    </row>
    <row r="278" spans="3:4" ht="13.5">
      <c r="C278" s="48">
        <v>272</v>
      </c>
      <c r="D278" s="51">
        <v>0.6785454545454536</v>
      </c>
    </row>
    <row r="279" spans="3:4" ht="13.5">
      <c r="C279" s="48">
        <v>273</v>
      </c>
      <c r="D279" s="51">
        <v>0.6796363636363619</v>
      </c>
    </row>
    <row r="280" spans="3:4" ht="13.5">
      <c r="C280" s="48">
        <v>274</v>
      </c>
      <c r="D280" s="51">
        <v>0.680727272727271</v>
      </c>
    </row>
    <row r="281" spans="3:4" ht="13.5">
      <c r="C281" s="48">
        <v>275</v>
      </c>
      <c r="D281" s="51">
        <v>0.68181818181818</v>
      </c>
    </row>
    <row r="282" spans="3:4" ht="13.5">
      <c r="C282" s="48">
        <v>276</v>
      </c>
      <c r="D282" s="51">
        <v>0.682909090909089</v>
      </c>
    </row>
    <row r="283" spans="3:4" ht="13.5">
      <c r="C283" s="48">
        <v>277</v>
      </c>
      <c r="D283" s="51">
        <v>0.6839999999999982</v>
      </c>
    </row>
    <row r="284" spans="3:4" ht="13.5">
      <c r="C284" s="48">
        <v>278</v>
      </c>
      <c r="D284" s="51">
        <v>0.6850909090909074</v>
      </c>
    </row>
    <row r="285" spans="3:4" ht="13.5">
      <c r="C285" s="48">
        <v>279</v>
      </c>
      <c r="D285" s="51">
        <v>0.6861818181818163</v>
      </c>
    </row>
    <row r="286" spans="3:4" ht="13.5">
      <c r="C286" s="48">
        <v>280</v>
      </c>
      <c r="D286" s="51">
        <v>0.6872727272727255</v>
      </c>
    </row>
    <row r="287" spans="3:4" ht="13.5">
      <c r="C287" s="48">
        <v>281</v>
      </c>
      <c r="D287" s="51">
        <v>0.6883636363636346</v>
      </c>
    </row>
    <row r="288" spans="3:4" ht="13.5">
      <c r="C288" s="48">
        <v>282</v>
      </c>
      <c r="D288" s="51">
        <v>0.6894545454545435</v>
      </c>
    </row>
    <row r="289" spans="3:4" ht="13.5">
      <c r="C289" s="48">
        <v>283</v>
      </c>
      <c r="D289" s="51">
        <v>0.6905454545454528</v>
      </c>
    </row>
    <row r="290" spans="3:4" ht="13.5">
      <c r="C290" s="48">
        <v>284</v>
      </c>
      <c r="D290" s="51">
        <v>0.6916363636363619</v>
      </c>
    </row>
    <row r="291" spans="3:4" ht="13.5">
      <c r="C291" s="48">
        <v>285</v>
      </c>
      <c r="D291" s="51">
        <v>0.692727272727271</v>
      </c>
    </row>
    <row r="292" spans="3:4" ht="13.5">
      <c r="C292" s="48">
        <v>286</v>
      </c>
      <c r="D292" s="51">
        <v>0.69381818181818</v>
      </c>
    </row>
    <row r="293" spans="3:4" ht="13.5">
      <c r="C293" s="48">
        <v>287</v>
      </c>
      <c r="D293" s="51">
        <v>0.6949090909090891</v>
      </c>
    </row>
    <row r="294" spans="3:4" ht="13.5">
      <c r="C294" s="48">
        <v>288</v>
      </c>
      <c r="D294" s="51">
        <v>0.6959999999999982</v>
      </c>
    </row>
    <row r="295" spans="3:4" ht="13.5">
      <c r="C295" s="48">
        <v>289</v>
      </c>
      <c r="D295" s="51">
        <v>0.6970909090909073</v>
      </c>
    </row>
    <row r="296" spans="3:4" ht="13.5">
      <c r="C296" s="48">
        <v>290</v>
      </c>
      <c r="D296" s="51">
        <v>0.6981818181818165</v>
      </c>
    </row>
    <row r="297" spans="3:4" ht="13.5">
      <c r="C297" s="48">
        <v>291</v>
      </c>
      <c r="D297" s="51">
        <v>0.6992727272727255</v>
      </c>
    </row>
    <row r="298" spans="3:4" ht="13.5">
      <c r="C298" s="48">
        <v>292</v>
      </c>
      <c r="D298" s="51">
        <v>0.7003636363636346</v>
      </c>
    </row>
    <row r="299" spans="3:4" ht="13.5">
      <c r="C299" s="48">
        <v>293</v>
      </c>
      <c r="D299" s="51">
        <v>0.7014545454545436</v>
      </c>
    </row>
    <row r="300" spans="3:4" ht="13.5">
      <c r="C300" s="48">
        <v>294</v>
      </c>
      <c r="D300" s="51">
        <v>0.7025454545454528</v>
      </c>
    </row>
    <row r="301" spans="3:4" ht="13.5">
      <c r="C301" s="48">
        <v>295</v>
      </c>
      <c r="D301" s="51">
        <v>0.7036363636363618</v>
      </c>
    </row>
    <row r="302" spans="3:4" ht="13.5">
      <c r="C302" s="48">
        <v>296</v>
      </c>
      <c r="D302" s="51">
        <v>0.7047272727272709</v>
      </c>
    </row>
    <row r="303" spans="3:4" ht="13.5">
      <c r="C303" s="48">
        <v>297</v>
      </c>
      <c r="D303" s="51">
        <v>0.70581818181818</v>
      </c>
    </row>
    <row r="304" spans="3:4" ht="13.5">
      <c r="C304" s="48">
        <v>298</v>
      </c>
      <c r="D304" s="51">
        <v>0.7069090909090892</v>
      </c>
    </row>
    <row r="305" spans="3:4" ht="13.5">
      <c r="C305" s="48">
        <v>299</v>
      </c>
      <c r="D305" s="51">
        <v>0.7079999999999982</v>
      </c>
    </row>
    <row r="306" spans="3:4" ht="13.5">
      <c r="C306" s="48">
        <v>300</v>
      </c>
      <c r="D306" s="51">
        <v>0.7090909090909073</v>
      </c>
    </row>
    <row r="307" spans="3:4" ht="13.5">
      <c r="C307" s="48">
        <v>301</v>
      </c>
      <c r="D307" s="51">
        <v>0.7101818181818165</v>
      </c>
    </row>
    <row r="308" spans="3:4" ht="13.5">
      <c r="C308" s="48">
        <v>302</v>
      </c>
      <c r="D308" s="51">
        <v>0.7112727272727254</v>
      </c>
    </row>
    <row r="309" spans="3:4" ht="13.5">
      <c r="C309" s="48">
        <v>303</v>
      </c>
      <c r="D309" s="51">
        <v>0.7123636363636345</v>
      </c>
    </row>
    <row r="310" spans="3:4" ht="13.5">
      <c r="C310" s="48">
        <v>304</v>
      </c>
      <c r="D310" s="51">
        <v>0.7134545454545438</v>
      </c>
    </row>
    <row r="311" spans="3:4" ht="13.5">
      <c r="C311" s="48">
        <v>305</v>
      </c>
      <c r="D311" s="51">
        <v>0.7145454545454528</v>
      </c>
    </row>
    <row r="312" spans="3:4" ht="13.5">
      <c r="C312" s="48">
        <v>306</v>
      </c>
      <c r="D312" s="51">
        <v>0.7156363636363618</v>
      </c>
    </row>
    <row r="313" spans="3:4" ht="13.5">
      <c r="C313" s="48">
        <v>307</v>
      </c>
      <c r="D313" s="51">
        <v>0.716727272727271</v>
      </c>
    </row>
    <row r="314" spans="3:4" ht="13.5">
      <c r="C314" s="48">
        <v>308</v>
      </c>
      <c r="D314" s="51">
        <v>0.71781818181818</v>
      </c>
    </row>
    <row r="315" spans="3:4" ht="13.5">
      <c r="C315" s="48">
        <v>309</v>
      </c>
      <c r="D315" s="51">
        <v>0.718909090909089</v>
      </c>
    </row>
    <row r="316" spans="3:4" ht="13.5">
      <c r="C316" s="48">
        <v>310</v>
      </c>
      <c r="D316" s="51">
        <v>0.7199999999999983</v>
      </c>
    </row>
    <row r="317" spans="3:4" ht="13.5">
      <c r="C317" s="48">
        <v>311</v>
      </c>
      <c r="D317" s="51">
        <v>0.7210909090909073</v>
      </c>
    </row>
    <row r="318" spans="3:4" ht="13.5">
      <c r="C318" s="48">
        <v>312</v>
      </c>
      <c r="D318" s="51">
        <v>0.7221818181818165</v>
      </c>
    </row>
    <row r="319" spans="3:4" ht="13.5">
      <c r="C319" s="48">
        <v>313</v>
      </c>
      <c r="D319" s="51">
        <v>0.7232727272727254</v>
      </c>
    </row>
    <row r="320" spans="3:4" ht="13.5">
      <c r="C320" s="48">
        <v>314</v>
      </c>
      <c r="D320" s="51">
        <v>0.7243636363636345</v>
      </c>
    </row>
    <row r="321" spans="3:4" ht="13.5">
      <c r="C321" s="48">
        <v>315</v>
      </c>
      <c r="D321" s="51">
        <v>0.7254545454545437</v>
      </c>
    </row>
    <row r="322" spans="3:4" ht="13.5">
      <c r="C322" s="48">
        <v>316</v>
      </c>
      <c r="D322" s="51">
        <v>0.7265454545454527</v>
      </c>
    </row>
    <row r="323" spans="3:4" ht="13.5">
      <c r="C323" s="48">
        <v>317</v>
      </c>
      <c r="D323" s="51">
        <v>0.7276363636363619</v>
      </c>
    </row>
    <row r="324" spans="3:4" ht="13.5">
      <c r="C324" s="48">
        <v>318</v>
      </c>
      <c r="D324" s="51">
        <v>0.728727272727271</v>
      </c>
    </row>
    <row r="325" spans="3:4" ht="13.5">
      <c r="C325" s="48">
        <v>319</v>
      </c>
      <c r="D325" s="51">
        <v>0.7298181818181791</v>
      </c>
    </row>
    <row r="326" spans="3:4" ht="13.5">
      <c r="C326" s="48">
        <v>320</v>
      </c>
      <c r="D326" s="51">
        <v>0.7309090909090883</v>
      </c>
    </row>
    <row r="327" spans="3:4" ht="13.5">
      <c r="C327" s="48">
        <v>321</v>
      </c>
      <c r="D327" s="51">
        <v>0.7319999999999973</v>
      </c>
    </row>
    <row r="328" spans="3:4" ht="13.5">
      <c r="C328" s="48">
        <v>322</v>
      </c>
      <c r="D328" s="51">
        <v>0.7330909090909065</v>
      </c>
    </row>
    <row r="329" spans="3:4" ht="13.5">
      <c r="C329" s="48">
        <v>323</v>
      </c>
      <c r="D329" s="51">
        <v>0.7341818181818154</v>
      </c>
    </row>
    <row r="330" spans="3:4" ht="13.5">
      <c r="C330" s="48">
        <v>324</v>
      </c>
      <c r="D330" s="51">
        <v>0.7352727272727245</v>
      </c>
    </row>
    <row r="331" spans="3:4" ht="13.5">
      <c r="C331" s="48">
        <v>325</v>
      </c>
      <c r="D331" s="51">
        <v>0.7363636363636337</v>
      </c>
    </row>
    <row r="332" spans="3:4" ht="13.5">
      <c r="C332" s="48">
        <v>326</v>
      </c>
      <c r="D332" s="51">
        <v>0.7374545454545429</v>
      </c>
    </row>
    <row r="333" spans="3:4" ht="13.5">
      <c r="C333" s="48">
        <v>327</v>
      </c>
      <c r="D333" s="51">
        <v>0.7385454545454518</v>
      </c>
    </row>
    <row r="334" spans="3:4" ht="13.5">
      <c r="C334" s="48">
        <v>328</v>
      </c>
      <c r="D334" s="51">
        <v>0.739636363636361</v>
      </c>
    </row>
    <row r="335" spans="3:4" ht="13.5">
      <c r="C335" s="48">
        <v>329</v>
      </c>
      <c r="D335" s="51">
        <v>0.74072727272727</v>
      </c>
    </row>
    <row r="336" spans="3:4" ht="13.5">
      <c r="C336" s="48">
        <v>330</v>
      </c>
      <c r="D336" s="51">
        <v>0.741818181818179</v>
      </c>
    </row>
    <row r="337" spans="3:4" ht="13.5">
      <c r="C337" s="48">
        <v>331</v>
      </c>
      <c r="D337" s="51">
        <v>0.7429090909090883</v>
      </c>
    </row>
    <row r="338" spans="3:4" ht="13.5">
      <c r="C338" s="48">
        <v>332</v>
      </c>
      <c r="D338" s="51">
        <v>0.7439999999999973</v>
      </c>
    </row>
    <row r="339" spans="3:4" ht="13.5">
      <c r="C339" s="48">
        <v>333</v>
      </c>
      <c r="D339" s="51">
        <v>0.7450909090909065</v>
      </c>
    </row>
    <row r="340" spans="3:4" ht="13.5">
      <c r="C340" s="48">
        <v>334</v>
      </c>
      <c r="D340" s="51">
        <v>0.7461818181818154</v>
      </c>
    </row>
    <row r="341" spans="3:4" ht="13.5">
      <c r="C341" s="48">
        <v>335</v>
      </c>
      <c r="D341" s="51">
        <v>0.7472727272727245</v>
      </c>
    </row>
    <row r="342" spans="3:4" ht="13.5">
      <c r="C342" s="48">
        <v>336</v>
      </c>
      <c r="D342" s="51">
        <v>0.7483636363636337</v>
      </c>
    </row>
    <row r="343" spans="3:4" ht="13.5">
      <c r="C343" s="48">
        <v>337</v>
      </c>
      <c r="D343" s="51">
        <v>0.7494545454545427</v>
      </c>
    </row>
    <row r="344" spans="3:4" ht="13.5">
      <c r="C344" s="48">
        <v>338</v>
      </c>
      <c r="D344" s="51">
        <v>0.7505454545454519</v>
      </c>
    </row>
    <row r="345" spans="3:4" ht="13.5">
      <c r="C345" s="48">
        <v>339</v>
      </c>
      <c r="D345" s="51">
        <v>0.751636363636361</v>
      </c>
    </row>
    <row r="346" spans="3:4" ht="13.5">
      <c r="C346" s="48">
        <v>340</v>
      </c>
      <c r="D346" s="51">
        <v>0.75272727272727</v>
      </c>
    </row>
    <row r="347" spans="3:4" ht="13.5">
      <c r="C347" s="48">
        <v>341</v>
      </c>
      <c r="D347" s="51">
        <v>0.7538181818181792</v>
      </c>
    </row>
    <row r="348" spans="3:4" ht="13.5">
      <c r="C348" s="48">
        <v>342</v>
      </c>
      <c r="D348" s="51">
        <v>0.7549090909090883</v>
      </c>
    </row>
    <row r="349" spans="3:4" ht="13.5">
      <c r="C349" s="48">
        <v>343</v>
      </c>
      <c r="D349" s="51">
        <v>0.7559999999999972</v>
      </c>
    </row>
    <row r="350" spans="3:4" ht="13.5">
      <c r="C350" s="48">
        <v>344</v>
      </c>
      <c r="D350" s="51">
        <v>0.7570909090909064</v>
      </c>
    </row>
    <row r="351" spans="3:4" ht="13.5">
      <c r="C351" s="48">
        <v>345</v>
      </c>
      <c r="D351" s="51">
        <v>0.7581818181818155</v>
      </c>
    </row>
    <row r="352" spans="3:4" ht="13.5">
      <c r="C352" s="48">
        <v>346</v>
      </c>
      <c r="D352" s="51">
        <v>0.7592727272727245</v>
      </c>
    </row>
    <row r="353" spans="3:4" ht="13.5">
      <c r="C353" s="48">
        <v>347</v>
      </c>
      <c r="D353" s="51">
        <v>0.7603636363636337</v>
      </c>
    </row>
    <row r="354" spans="3:4" ht="13.5">
      <c r="C354" s="48">
        <v>348</v>
      </c>
      <c r="D354" s="51">
        <v>0.7614545454545428</v>
      </c>
    </row>
    <row r="355" spans="3:4" ht="13.5">
      <c r="C355" s="48">
        <v>349</v>
      </c>
      <c r="D355" s="51">
        <v>0.7625454545454519</v>
      </c>
    </row>
    <row r="356" spans="3:4" ht="13.5">
      <c r="C356" s="48">
        <v>350</v>
      </c>
      <c r="D356" s="51">
        <v>0.7636363636363609</v>
      </c>
    </row>
    <row r="357" spans="3:4" ht="13.5">
      <c r="C357" s="48">
        <v>351</v>
      </c>
      <c r="D357" s="51">
        <v>0.7681818181818183</v>
      </c>
    </row>
    <row r="358" spans="3:4" ht="13.5">
      <c r="C358" s="48">
        <v>352</v>
      </c>
      <c r="D358" s="51">
        <v>0.7727272727272754</v>
      </c>
    </row>
    <row r="359" spans="3:4" ht="13.5">
      <c r="C359" s="48">
        <v>353</v>
      </c>
      <c r="D359" s="51">
        <v>0.7772727272727328</v>
      </c>
    </row>
    <row r="360" spans="3:4" ht="13.5">
      <c r="C360" s="48">
        <v>354</v>
      </c>
      <c r="D360" s="51">
        <v>0.78181818181819</v>
      </c>
    </row>
    <row r="361" spans="3:4" ht="13.5">
      <c r="C361" s="48">
        <v>355</v>
      </c>
      <c r="D361" s="51">
        <v>0.7863636363636474</v>
      </c>
    </row>
    <row r="362" spans="3:4" ht="13.5">
      <c r="C362" s="48">
        <v>356</v>
      </c>
      <c r="D362" s="51">
        <v>0.7909090909091046</v>
      </c>
    </row>
    <row r="363" spans="3:4" ht="13.5">
      <c r="C363" s="48">
        <v>357</v>
      </c>
      <c r="D363" s="51">
        <v>0.795454545454562</v>
      </c>
    </row>
    <row r="364" spans="3:4" ht="13.5">
      <c r="C364" s="48">
        <v>358</v>
      </c>
      <c r="D364" s="51">
        <v>0.800000000000019</v>
      </c>
    </row>
    <row r="365" spans="3:4" ht="13.5">
      <c r="C365" s="48">
        <v>359</v>
      </c>
      <c r="D365" s="51">
        <v>0.8045454545454764</v>
      </c>
    </row>
    <row r="366" spans="3:4" ht="13.5">
      <c r="C366" s="48">
        <v>360</v>
      </c>
      <c r="D366" s="51">
        <v>0.8090909090909336</v>
      </c>
    </row>
    <row r="367" spans="3:4" ht="13.5">
      <c r="C367" s="48">
        <v>361</v>
      </c>
      <c r="D367" s="51">
        <v>0.813636363636391</v>
      </c>
    </row>
    <row r="368" spans="3:4" ht="13.5">
      <c r="C368" s="48">
        <v>362</v>
      </c>
      <c r="D368" s="51">
        <v>0.8181818181818482</v>
      </c>
    </row>
    <row r="369" spans="3:4" ht="13.5">
      <c r="C369" s="48">
        <v>363</v>
      </c>
      <c r="D369" s="51">
        <v>0.8227272727273056</v>
      </c>
    </row>
    <row r="370" spans="3:4" ht="13.5">
      <c r="C370" s="48">
        <v>364</v>
      </c>
      <c r="D370" s="51">
        <v>0.8272727272727627</v>
      </c>
    </row>
    <row r="371" spans="3:4" ht="13.5">
      <c r="C371" s="48">
        <v>365</v>
      </c>
      <c r="D371" s="51">
        <v>0.8318181818182201</v>
      </c>
    </row>
    <row r="372" spans="3:4" ht="13.5">
      <c r="C372" s="48">
        <v>366</v>
      </c>
      <c r="D372" s="51">
        <v>0.8363636363636773</v>
      </c>
    </row>
    <row r="373" spans="3:4" ht="13.5">
      <c r="C373" s="48">
        <v>367</v>
      </c>
      <c r="D373" s="51">
        <v>0.8409090909091347</v>
      </c>
    </row>
    <row r="374" spans="3:4" ht="13.5">
      <c r="C374" s="48">
        <v>368</v>
      </c>
      <c r="D374" s="51">
        <v>0.8454545454545918</v>
      </c>
    </row>
    <row r="375" spans="3:4" ht="13.5">
      <c r="C375" s="48">
        <v>369</v>
      </c>
      <c r="D375" s="51">
        <v>0.8500000000000492</v>
      </c>
    </row>
    <row r="376" spans="3:4" ht="13.5">
      <c r="C376" s="48">
        <v>370</v>
      </c>
      <c r="D376" s="51">
        <v>0.8545454545455063</v>
      </c>
    </row>
    <row r="377" spans="3:4" ht="13.5">
      <c r="C377" s="48">
        <v>371</v>
      </c>
      <c r="D377" s="51">
        <v>0.8590909090909638</v>
      </c>
    </row>
    <row r="378" spans="3:4" ht="13.5">
      <c r="C378" s="48">
        <v>372</v>
      </c>
      <c r="D378" s="51">
        <v>0.8636363636364209</v>
      </c>
    </row>
    <row r="379" spans="3:4" ht="13.5">
      <c r="C379" s="48">
        <v>373</v>
      </c>
      <c r="D379" s="51">
        <v>0.8681818181818783</v>
      </c>
    </row>
    <row r="380" spans="3:4" ht="13.5">
      <c r="C380" s="48">
        <v>374</v>
      </c>
      <c r="D380" s="51">
        <v>0.8727272727273354</v>
      </c>
    </row>
    <row r="381" spans="3:4" ht="13.5">
      <c r="C381" s="48">
        <v>375</v>
      </c>
      <c r="D381" s="51">
        <v>0.8772727272727928</v>
      </c>
    </row>
    <row r="382" spans="3:4" ht="13.5">
      <c r="C382" s="48">
        <v>376</v>
      </c>
      <c r="D382" s="51">
        <v>0.88181818181825</v>
      </c>
    </row>
    <row r="383" spans="3:4" ht="13.5">
      <c r="C383" s="48">
        <v>377</v>
      </c>
      <c r="D383" s="51">
        <v>0.8863636363637074</v>
      </c>
    </row>
    <row r="384" spans="3:4" ht="13.5">
      <c r="C384" s="48">
        <v>378</v>
      </c>
      <c r="D384" s="51">
        <v>0.8909090909091646</v>
      </c>
    </row>
    <row r="385" spans="3:4" ht="13.5">
      <c r="C385" s="48">
        <v>379</v>
      </c>
      <c r="D385" s="51">
        <v>0.895454545454622</v>
      </c>
    </row>
    <row r="386" spans="3:4" ht="13.5">
      <c r="C386" s="48">
        <v>380</v>
      </c>
      <c r="D386" s="51">
        <v>0.9000000000000791</v>
      </c>
    </row>
    <row r="387" spans="3:4" ht="13.5">
      <c r="C387" s="48">
        <v>381</v>
      </c>
      <c r="D387" s="51">
        <v>0.9045454545455365</v>
      </c>
    </row>
    <row r="388" spans="3:4" ht="13.5">
      <c r="C388" s="48">
        <v>382</v>
      </c>
      <c r="D388" s="51">
        <v>0.909090909090991</v>
      </c>
    </row>
    <row r="389" spans="3:4" ht="13.5">
      <c r="C389" s="48">
        <v>383</v>
      </c>
      <c r="D389" s="51">
        <v>0.9136363636364545</v>
      </c>
    </row>
    <row r="390" spans="3:4" ht="13.5">
      <c r="C390" s="48">
        <v>384</v>
      </c>
      <c r="D390" s="51">
        <v>0.918181818181909</v>
      </c>
    </row>
    <row r="391" spans="3:4" ht="13.5">
      <c r="C391" s="48">
        <v>385</v>
      </c>
      <c r="D391" s="51">
        <v>0.9227272727273638</v>
      </c>
    </row>
    <row r="392" spans="3:4" ht="13.5">
      <c r="C392" s="48">
        <v>386</v>
      </c>
      <c r="D392" s="51">
        <v>0.9272727272728273</v>
      </c>
    </row>
    <row r="393" spans="3:4" ht="13.5">
      <c r="C393" s="48">
        <v>387</v>
      </c>
      <c r="D393" s="51">
        <v>0.9318181818182819</v>
      </c>
    </row>
    <row r="394" spans="3:4" ht="13.5">
      <c r="C394" s="48">
        <v>388</v>
      </c>
      <c r="D394" s="51">
        <v>0.9363636363637363</v>
      </c>
    </row>
    <row r="395" spans="3:4" ht="13.5">
      <c r="C395" s="48">
        <v>389</v>
      </c>
      <c r="D395" s="51">
        <v>0.940909090909191</v>
      </c>
    </row>
    <row r="396" spans="3:4" ht="13.5">
      <c r="C396" s="48">
        <v>390</v>
      </c>
      <c r="D396" s="51">
        <v>0.9454545454546546</v>
      </c>
    </row>
    <row r="397" spans="3:4" ht="13.5">
      <c r="C397" s="48">
        <v>391</v>
      </c>
      <c r="D397" s="51">
        <v>0.9500000000001093</v>
      </c>
    </row>
    <row r="398" spans="3:4" ht="13.5">
      <c r="C398" s="48">
        <v>392</v>
      </c>
      <c r="D398" s="51">
        <v>0.9545454545455637</v>
      </c>
    </row>
    <row r="399" spans="3:4" ht="13.5">
      <c r="C399" s="48">
        <v>393</v>
      </c>
      <c r="D399" s="51">
        <v>0.9590909090910273</v>
      </c>
    </row>
    <row r="400" spans="3:4" ht="13.5">
      <c r="C400" s="48">
        <v>394</v>
      </c>
      <c r="D400" s="51">
        <v>0.9636363636364818</v>
      </c>
    </row>
    <row r="401" spans="3:4" ht="13.5">
      <c r="C401" s="48">
        <v>395</v>
      </c>
      <c r="D401" s="51">
        <v>0.9681818181819365</v>
      </c>
    </row>
    <row r="402" spans="3:4" ht="13.5">
      <c r="C402" s="48">
        <v>396</v>
      </c>
      <c r="D402" s="51">
        <v>0.9727272727274001</v>
      </c>
    </row>
    <row r="403" spans="3:4" ht="13.5">
      <c r="C403" s="48">
        <v>397</v>
      </c>
      <c r="D403" s="51">
        <v>0.9772727272728546</v>
      </c>
    </row>
    <row r="404" spans="3:4" ht="13.5">
      <c r="C404" s="48">
        <v>398</v>
      </c>
      <c r="D404" s="51">
        <v>0.9818181818183092</v>
      </c>
    </row>
    <row r="405" spans="3:4" ht="13.5">
      <c r="C405" s="48">
        <v>399</v>
      </c>
      <c r="D405" s="51">
        <v>0.9863636363637637</v>
      </c>
    </row>
    <row r="406" spans="3:4" ht="13.5">
      <c r="C406" s="48">
        <v>400</v>
      </c>
      <c r="D406" s="51">
        <v>0.9909090909092273</v>
      </c>
    </row>
    <row r="407" spans="3:4" ht="13.5">
      <c r="C407" s="48">
        <v>401</v>
      </c>
      <c r="D407" s="51">
        <v>0.995454545454682</v>
      </c>
    </row>
    <row r="408" spans="3:4" ht="13.5">
      <c r="C408" s="48">
        <v>402</v>
      </c>
      <c r="D408" s="51">
        <v>1.0000000000001366</v>
      </c>
    </row>
    <row r="409" spans="3:4" ht="13.5">
      <c r="C409" s="48">
        <v>403</v>
      </c>
      <c r="D409" s="51">
        <v>1.0045454545456</v>
      </c>
    </row>
    <row r="410" spans="3:4" ht="13.5">
      <c r="C410" s="48">
        <v>404</v>
      </c>
      <c r="D410" s="51">
        <v>1.0090909090910545</v>
      </c>
    </row>
    <row r="411" spans="3:4" ht="13.5">
      <c r="C411" s="48">
        <v>405</v>
      </c>
      <c r="D411" s="51">
        <v>1.0136363636365093</v>
      </c>
    </row>
    <row r="412" spans="3:4" ht="13.5">
      <c r="C412" s="48">
        <v>406</v>
      </c>
      <c r="D412" s="51">
        <v>1.0181818181819637</v>
      </c>
    </row>
    <row r="413" spans="3:4" ht="13.5">
      <c r="C413" s="48">
        <v>407</v>
      </c>
      <c r="D413" s="51">
        <v>1.0227272727274275</v>
      </c>
    </row>
    <row r="414" spans="3:4" ht="13.5">
      <c r="C414" s="48">
        <v>408</v>
      </c>
      <c r="D414" s="51">
        <v>1.0272727272728819</v>
      </c>
    </row>
    <row r="415" spans="3:4" ht="13.5">
      <c r="C415" s="48">
        <v>409</v>
      </c>
      <c r="D415" s="51">
        <v>1.0318181818183365</v>
      </c>
    </row>
    <row r="416" spans="3:4" ht="13.5">
      <c r="C416" s="48">
        <v>410</v>
      </c>
      <c r="D416" s="51">
        <v>1.0363636363638</v>
      </c>
    </row>
    <row r="417" spans="3:4" ht="13.5">
      <c r="C417" s="48">
        <v>411</v>
      </c>
      <c r="D417" s="51">
        <v>1.0409090909092547</v>
      </c>
    </row>
    <row r="418" spans="3:4" ht="13.5">
      <c r="C418" s="48">
        <v>412</v>
      </c>
      <c r="D418" s="51">
        <v>1.0454545454547093</v>
      </c>
    </row>
    <row r="419" spans="3:4" ht="13.5">
      <c r="C419" s="48">
        <v>413</v>
      </c>
      <c r="D419" s="51">
        <v>1.0500000000001728</v>
      </c>
    </row>
    <row r="420" spans="3:4" ht="13.5">
      <c r="C420" s="48">
        <v>414</v>
      </c>
      <c r="D420" s="51">
        <v>1.0545454545456272</v>
      </c>
    </row>
    <row r="421" spans="3:4" ht="13.5">
      <c r="C421" s="48">
        <v>415</v>
      </c>
      <c r="D421" s="51">
        <v>1.059090909091082</v>
      </c>
    </row>
    <row r="422" spans="3:4" ht="13.5">
      <c r="C422" s="48">
        <v>416</v>
      </c>
      <c r="D422" s="51">
        <v>1.0636363636365365</v>
      </c>
    </row>
    <row r="423" spans="3:4" ht="13.5">
      <c r="C423" s="48">
        <v>417</v>
      </c>
      <c r="D423" s="51">
        <v>1.0681818181820002</v>
      </c>
    </row>
    <row r="424" spans="3:4" ht="13.5">
      <c r="C424" s="48">
        <v>418</v>
      </c>
      <c r="D424" s="51">
        <v>1.0727272727274546</v>
      </c>
    </row>
    <row r="425" spans="3:4" ht="13.5">
      <c r="C425" s="48">
        <v>419</v>
      </c>
      <c r="D425" s="51">
        <v>1.077272727272909</v>
      </c>
    </row>
    <row r="426" spans="3:4" ht="13.5">
      <c r="C426" s="48">
        <v>420</v>
      </c>
      <c r="D426" s="51">
        <v>1.0818181818183727</v>
      </c>
    </row>
    <row r="427" spans="3:4" ht="13.5">
      <c r="C427" s="48">
        <v>421</v>
      </c>
      <c r="D427" s="51">
        <v>1.0863636363638272</v>
      </c>
    </row>
    <row r="428" spans="3:4" ht="13.5">
      <c r="C428" s="48">
        <v>422</v>
      </c>
      <c r="D428" s="51">
        <v>1.090909090909282</v>
      </c>
    </row>
    <row r="429" spans="3:4" ht="13.5">
      <c r="C429" s="48">
        <v>423</v>
      </c>
      <c r="D429" s="51">
        <v>1.0954545454547455</v>
      </c>
    </row>
    <row r="430" spans="3:4" ht="13.5">
      <c r="C430" s="48">
        <v>424</v>
      </c>
      <c r="D430" s="51">
        <v>1.1000000000002</v>
      </c>
    </row>
    <row r="431" spans="3:4" ht="13.5">
      <c r="C431" s="48">
        <v>425</v>
      </c>
      <c r="D431" s="51">
        <v>1.1045454545456546</v>
      </c>
    </row>
    <row r="432" spans="3:4" ht="13.5">
      <c r="C432" s="48">
        <v>426</v>
      </c>
      <c r="D432" s="51">
        <v>1.1090909090911092</v>
      </c>
    </row>
    <row r="433" spans="3:4" ht="13.5">
      <c r="C433" s="48">
        <v>427</v>
      </c>
      <c r="D433" s="51">
        <v>1.1136363636365727</v>
      </c>
    </row>
    <row r="434" spans="3:4" ht="13.5">
      <c r="C434" s="48">
        <v>428</v>
      </c>
      <c r="D434" s="51">
        <v>1.1181818181820273</v>
      </c>
    </row>
    <row r="435" spans="3:4" ht="13.5">
      <c r="C435" s="48">
        <v>429</v>
      </c>
      <c r="D435" s="51">
        <v>1.1227272727274817</v>
      </c>
    </row>
    <row r="436" spans="3:4" ht="13.5">
      <c r="C436" s="48">
        <v>430</v>
      </c>
      <c r="D436" s="51">
        <v>1.1272727272729455</v>
      </c>
    </row>
    <row r="437" spans="3:4" ht="13.5">
      <c r="C437" s="48">
        <v>431</v>
      </c>
      <c r="D437" s="51">
        <v>1.1318181818183999</v>
      </c>
    </row>
    <row r="438" spans="3:4" ht="13.5">
      <c r="C438" s="48">
        <v>432</v>
      </c>
      <c r="D438" s="51">
        <v>1.1363636363638547</v>
      </c>
    </row>
    <row r="439" spans="3:4" ht="13.5">
      <c r="C439" s="48">
        <v>433</v>
      </c>
      <c r="D439" s="51">
        <v>1.1409090909093182</v>
      </c>
    </row>
    <row r="440" spans="3:4" ht="13.5">
      <c r="C440" s="48">
        <v>434</v>
      </c>
      <c r="D440" s="51">
        <v>1.1454545454547727</v>
      </c>
    </row>
    <row r="441" spans="3:4" ht="13.5">
      <c r="C441" s="48">
        <v>435</v>
      </c>
      <c r="D441" s="51">
        <v>1.1500000000002273</v>
      </c>
    </row>
    <row r="442" spans="3:4" ht="13.5">
      <c r="C442" s="48">
        <v>436</v>
      </c>
      <c r="D442" s="51">
        <v>1.154545454545682</v>
      </c>
    </row>
    <row r="443" spans="3:4" ht="13.5">
      <c r="C443" s="48">
        <v>437</v>
      </c>
      <c r="D443" s="51">
        <v>1.1590909090911454</v>
      </c>
    </row>
    <row r="444" spans="3:4" ht="13.5">
      <c r="C444" s="48">
        <v>438</v>
      </c>
      <c r="D444" s="51">
        <v>1.1636363636366</v>
      </c>
    </row>
    <row r="445" spans="3:4" ht="13.5">
      <c r="C445" s="48">
        <v>439</v>
      </c>
      <c r="D445" s="51">
        <v>1.1681818181820545</v>
      </c>
    </row>
    <row r="446" spans="3:4" ht="13.5">
      <c r="C446" s="48">
        <v>440</v>
      </c>
      <c r="D446" s="51">
        <v>1.1727272727275182</v>
      </c>
    </row>
    <row r="447" spans="3:4" ht="13.5">
      <c r="C447" s="48">
        <v>441</v>
      </c>
      <c r="D447" s="51">
        <v>1.1772727272729728</v>
      </c>
    </row>
    <row r="448" spans="3:4" ht="13.5">
      <c r="C448" s="48">
        <v>442</v>
      </c>
      <c r="D448" s="51">
        <v>1.1818181818184275</v>
      </c>
    </row>
    <row r="449" spans="3:4" ht="13.5">
      <c r="C449" s="48">
        <v>443</v>
      </c>
      <c r="D449" s="51">
        <v>1.186363636363891</v>
      </c>
    </row>
    <row r="450" spans="3:4" ht="13.5">
      <c r="C450" s="48">
        <v>444</v>
      </c>
      <c r="D450" s="51">
        <v>1.1909090909093456</v>
      </c>
    </row>
    <row r="451" spans="3:4" ht="13.5">
      <c r="C451" s="48">
        <v>445</v>
      </c>
      <c r="D451" s="51">
        <v>1.1954545454548</v>
      </c>
    </row>
    <row r="452" spans="3:4" ht="13.5">
      <c r="C452" s="48">
        <v>446</v>
      </c>
      <c r="D452" s="51">
        <v>1.2000000000002546</v>
      </c>
    </row>
    <row r="453" spans="3:4" ht="13.5">
      <c r="C453" s="48">
        <v>447</v>
      </c>
      <c r="D453" s="51">
        <v>1.2045454545457184</v>
      </c>
    </row>
    <row r="454" spans="3:4" ht="13.5">
      <c r="C454" s="48">
        <v>448</v>
      </c>
      <c r="D454" s="51">
        <v>1.2090909090911728</v>
      </c>
    </row>
    <row r="455" spans="3:4" ht="13.5">
      <c r="C455" s="48">
        <v>449</v>
      </c>
      <c r="D455" s="51">
        <v>1.2136363636366272</v>
      </c>
    </row>
    <row r="456" spans="3:4" ht="13.5">
      <c r="C456" s="48">
        <v>450</v>
      </c>
      <c r="D456" s="51">
        <v>1.218181818182091</v>
      </c>
    </row>
    <row r="457" spans="3:4" ht="13.5">
      <c r="C457" s="48">
        <v>451</v>
      </c>
      <c r="D457" s="51">
        <v>1.2227272727275456</v>
      </c>
    </row>
    <row r="458" spans="3:4" ht="13.5">
      <c r="C458" s="48">
        <v>452</v>
      </c>
      <c r="D458" s="51">
        <v>1.2272727272730002</v>
      </c>
    </row>
    <row r="459" spans="3:4" ht="13.5">
      <c r="C459" s="48">
        <v>453</v>
      </c>
      <c r="D459" s="51">
        <v>1.2318181818184637</v>
      </c>
    </row>
    <row r="460" spans="3:4" ht="13.5">
      <c r="C460" s="48">
        <v>454</v>
      </c>
      <c r="D460" s="51">
        <v>1.2363636363639183</v>
      </c>
    </row>
    <row r="461" spans="3:4" ht="13.5">
      <c r="C461" s="48">
        <v>455</v>
      </c>
      <c r="D461" s="51">
        <v>1.2409090909093727</v>
      </c>
    </row>
    <row r="462" spans="3:4" ht="13.5">
      <c r="C462" s="48">
        <v>456</v>
      </c>
      <c r="D462" s="51">
        <v>1.2454545454548274</v>
      </c>
    </row>
    <row r="463" spans="3:4" ht="13.5">
      <c r="C463" s="48">
        <v>457</v>
      </c>
      <c r="D463" s="51">
        <v>1.250000000000291</v>
      </c>
    </row>
    <row r="464" spans="3:4" ht="13.5">
      <c r="C464" s="48">
        <v>458</v>
      </c>
      <c r="D464" s="51">
        <v>1.2545454545457455</v>
      </c>
    </row>
    <row r="465" spans="3:4" ht="13.5">
      <c r="C465" s="48">
        <v>459</v>
      </c>
      <c r="D465" s="51">
        <v>1.2590909090912001</v>
      </c>
    </row>
    <row r="466" spans="3:4" ht="13.5">
      <c r="C466" s="48">
        <v>460</v>
      </c>
      <c r="D466" s="51">
        <v>1.2636363636366639</v>
      </c>
    </row>
    <row r="467" spans="3:4" ht="13.5">
      <c r="C467" s="48">
        <v>461</v>
      </c>
      <c r="D467" s="51">
        <v>1.2681818181821183</v>
      </c>
    </row>
    <row r="468" spans="3:4" ht="13.5">
      <c r="C468" s="48">
        <v>462</v>
      </c>
      <c r="D468" s="51">
        <v>1.272727272727573</v>
      </c>
    </row>
    <row r="469" spans="3:4" ht="13.5">
      <c r="C469" s="48">
        <v>463</v>
      </c>
      <c r="D469" s="51">
        <v>1.2772727272730362</v>
      </c>
    </row>
    <row r="470" spans="3:4" ht="13.5">
      <c r="C470" s="48">
        <v>464</v>
      </c>
      <c r="D470" s="51">
        <v>1.281818181818491</v>
      </c>
    </row>
    <row r="471" spans="3:4" ht="13.5">
      <c r="C471" s="48">
        <v>465</v>
      </c>
      <c r="D471" s="51">
        <v>1.2863636363639455</v>
      </c>
    </row>
    <row r="472" spans="3:4" ht="13.5">
      <c r="C472" s="48">
        <v>466</v>
      </c>
      <c r="D472" s="51">
        <v>1.2909090909094</v>
      </c>
    </row>
    <row r="473" spans="3:4" ht="13.5">
      <c r="C473" s="48">
        <v>467</v>
      </c>
      <c r="D473" s="51">
        <v>1.2954545454548638</v>
      </c>
    </row>
    <row r="474" spans="3:4" ht="13.5">
      <c r="C474" s="48">
        <v>468</v>
      </c>
      <c r="D474" s="51">
        <v>1.3000000000003185</v>
      </c>
    </row>
    <row r="475" spans="3:4" ht="13.5">
      <c r="C475" s="48">
        <v>469</v>
      </c>
      <c r="D475" s="51">
        <v>1.3045454545457726</v>
      </c>
    </row>
    <row r="476" spans="3:4" ht="13.5">
      <c r="C476" s="48">
        <v>470</v>
      </c>
      <c r="D476" s="51">
        <v>1.3090909090912366</v>
      </c>
    </row>
    <row r="477" spans="3:4" ht="13.5">
      <c r="C477" s="48">
        <v>471</v>
      </c>
      <c r="D477" s="51">
        <v>1.313636363636691</v>
      </c>
    </row>
    <row r="478" spans="3:4" ht="13.5">
      <c r="C478" s="48">
        <v>472</v>
      </c>
      <c r="D478" s="51">
        <v>1.3181818181821454</v>
      </c>
    </row>
    <row r="479" spans="3:4" ht="13.5">
      <c r="C479" s="48">
        <v>473</v>
      </c>
      <c r="D479" s="51">
        <v>1.3227272727276094</v>
      </c>
    </row>
    <row r="480" spans="3:4" ht="13.5">
      <c r="C480" s="48">
        <v>474</v>
      </c>
      <c r="D480" s="51">
        <v>1.3272727272730636</v>
      </c>
    </row>
    <row r="481" spans="3:4" ht="13.5">
      <c r="C481" s="48">
        <v>475</v>
      </c>
      <c r="D481" s="51">
        <v>1.3318181818185182</v>
      </c>
    </row>
    <row r="482" spans="3:4" ht="13.5">
      <c r="C482" s="48">
        <v>476</v>
      </c>
      <c r="D482" s="51">
        <v>1.3363636363639817</v>
      </c>
    </row>
    <row r="483" spans="3:4" ht="13.5">
      <c r="C483" s="48">
        <v>477</v>
      </c>
      <c r="D483" s="51">
        <v>1.3409090909094366</v>
      </c>
    </row>
    <row r="484" spans="3:4" ht="13.5">
      <c r="C484" s="48">
        <v>478</v>
      </c>
      <c r="D484" s="51">
        <v>1.345454545454891</v>
      </c>
    </row>
    <row r="485" spans="3:4" ht="13.5">
      <c r="C485" s="48">
        <v>479</v>
      </c>
      <c r="D485" s="51">
        <v>1.3500000000003456</v>
      </c>
    </row>
    <row r="486" spans="3:4" ht="13.5">
      <c r="C486" s="48">
        <v>480</v>
      </c>
      <c r="D486" s="51">
        <v>1.354545454545809</v>
      </c>
    </row>
    <row r="487" spans="3:4" ht="13.5">
      <c r="C487" s="48">
        <v>481</v>
      </c>
      <c r="D487" s="51">
        <v>1.3590909090912637</v>
      </c>
    </row>
    <row r="488" spans="3:4" ht="13.5">
      <c r="C488" s="48">
        <v>482</v>
      </c>
      <c r="D488" s="51">
        <v>1.3636363636367181</v>
      </c>
    </row>
    <row r="489" spans="3:4" ht="13.5">
      <c r="C489" s="48">
        <v>483</v>
      </c>
      <c r="D489" s="51">
        <v>1.3681818181821819</v>
      </c>
    </row>
    <row r="490" spans="3:4" ht="13.5">
      <c r="C490" s="48">
        <v>484</v>
      </c>
      <c r="D490" s="51">
        <v>1.3727272727276365</v>
      </c>
    </row>
    <row r="491" spans="3:4" ht="13.5">
      <c r="C491" s="48">
        <v>485</v>
      </c>
      <c r="D491" s="51">
        <v>1.377272727273091</v>
      </c>
    </row>
    <row r="492" spans="3:4" ht="13.5">
      <c r="C492" s="48">
        <v>486</v>
      </c>
      <c r="D492" s="51">
        <v>1.3818181818185546</v>
      </c>
    </row>
    <row r="493" spans="3:4" ht="13.5">
      <c r="C493" s="48">
        <v>487</v>
      </c>
      <c r="D493" s="51">
        <v>1.3863636363640093</v>
      </c>
    </row>
    <row r="494" spans="3:4" ht="13.5">
      <c r="C494" s="48">
        <v>488</v>
      </c>
      <c r="D494" s="51">
        <v>1.3909090909094637</v>
      </c>
    </row>
    <row r="495" spans="3:4" ht="13.5">
      <c r="C495" s="48">
        <v>489</v>
      </c>
      <c r="D495" s="51">
        <v>1.395454545454918</v>
      </c>
    </row>
    <row r="496" spans="3:4" ht="13.5">
      <c r="C496" s="48">
        <v>490</v>
      </c>
      <c r="D496" s="51">
        <v>1.4000000000003818</v>
      </c>
    </row>
    <row r="497" spans="3:4" ht="13.5">
      <c r="C497" s="48">
        <v>491</v>
      </c>
      <c r="D497" s="51">
        <v>1.4045454545458365</v>
      </c>
    </row>
    <row r="498" spans="3:4" ht="13.5">
      <c r="C498" s="48">
        <v>492</v>
      </c>
      <c r="D498" s="51">
        <v>1.4090909090912909</v>
      </c>
    </row>
    <row r="499" spans="3:4" ht="13.5">
      <c r="C499" s="48">
        <v>493</v>
      </c>
      <c r="D499" s="51">
        <v>1.4136363636367548</v>
      </c>
    </row>
    <row r="500" spans="3:4" ht="13.5">
      <c r="C500" s="48">
        <v>494</v>
      </c>
      <c r="D500" s="51">
        <v>1.418181818182209</v>
      </c>
    </row>
    <row r="501" spans="3:4" ht="13.5">
      <c r="C501" s="48">
        <v>495</v>
      </c>
      <c r="D501" s="51">
        <v>1.4227272727276636</v>
      </c>
    </row>
    <row r="502" spans="3:4" ht="13.5">
      <c r="C502" s="48">
        <v>496</v>
      </c>
      <c r="D502" s="51">
        <v>1.4272727272731274</v>
      </c>
    </row>
    <row r="503" spans="3:4" ht="13.5">
      <c r="C503" s="48">
        <v>497</v>
      </c>
      <c r="D503" s="51">
        <v>1.431818181818582</v>
      </c>
    </row>
    <row r="504" spans="3:4" ht="13.5">
      <c r="C504" s="48">
        <v>498</v>
      </c>
      <c r="D504" s="51">
        <v>1.4363636363640364</v>
      </c>
    </row>
    <row r="505" spans="3:4" ht="13.5">
      <c r="C505" s="48">
        <v>499</v>
      </c>
      <c r="D505" s="51">
        <v>1.4409090909094913</v>
      </c>
    </row>
    <row r="506" spans="3:4" ht="13.5">
      <c r="C506" s="48">
        <v>500</v>
      </c>
      <c r="D506" s="51">
        <v>1.4454545454549546</v>
      </c>
    </row>
    <row r="507" spans="3:4" ht="13.5">
      <c r="C507" s="48">
        <v>501</v>
      </c>
      <c r="D507" s="51">
        <v>1.4500000000004092</v>
      </c>
    </row>
    <row r="508" spans="3:4" ht="13.5">
      <c r="C508" s="48">
        <v>502</v>
      </c>
      <c r="D508" s="51">
        <v>1.4545454545458636</v>
      </c>
    </row>
    <row r="509" spans="3:4" ht="13.5">
      <c r="C509" s="48">
        <v>503</v>
      </c>
      <c r="D509" s="51">
        <v>1.4590909090913273</v>
      </c>
    </row>
    <row r="510" spans="3:4" ht="13.5">
      <c r="C510" s="48">
        <v>504</v>
      </c>
      <c r="D510" s="51">
        <v>1.463636363636782</v>
      </c>
    </row>
    <row r="511" spans="3:4" ht="13.5">
      <c r="C511" s="48">
        <v>505</v>
      </c>
      <c r="D511" s="51">
        <v>1.4681818181822364</v>
      </c>
    </row>
    <row r="512" spans="3:4" ht="13.5">
      <c r="C512" s="48">
        <v>506</v>
      </c>
      <c r="D512" s="51">
        <v>1.4727272727277</v>
      </c>
    </row>
    <row r="513" spans="3:4" ht="13.5">
      <c r="C513" s="48">
        <v>507</v>
      </c>
      <c r="D513" s="51">
        <v>1.4772727272731547</v>
      </c>
    </row>
    <row r="514" spans="3:4" ht="13.5">
      <c r="C514" s="48">
        <v>508</v>
      </c>
      <c r="D514" s="51">
        <v>1.4818181818186091</v>
      </c>
    </row>
    <row r="515" spans="3:4" ht="13.5">
      <c r="C515" s="48">
        <v>509</v>
      </c>
      <c r="D515" s="51">
        <v>1.4863636363640635</v>
      </c>
    </row>
    <row r="516" spans="3:4" ht="13.5">
      <c r="C516" s="48">
        <v>510</v>
      </c>
      <c r="D516" s="51">
        <v>1.4909090909095273</v>
      </c>
    </row>
    <row r="517" spans="3:4" ht="13.5">
      <c r="C517" s="48">
        <v>511</v>
      </c>
      <c r="D517" s="51">
        <v>1.495454545454982</v>
      </c>
    </row>
    <row r="518" spans="3:4" ht="13.5">
      <c r="C518" s="48">
        <v>512</v>
      </c>
      <c r="D518" s="51">
        <v>1.5000000000004363</v>
      </c>
    </row>
    <row r="519" spans="3:4" ht="13.5">
      <c r="C519" s="48">
        <v>513</v>
      </c>
      <c r="D519" s="51">
        <v>1.5045454545459003</v>
      </c>
    </row>
    <row r="520" spans="3:4" ht="13.5">
      <c r="C520" s="48">
        <v>514</v>
      </c>
      <c r="D520" s="51">
        <v>1.5090909090913545</v>
      </c>
    </row>
    <row r="521" spans="3:4" ht="13.5">
      <c r="C521" s="48">
        <v>515</v>
      </c>
      <c r="D521" s="51">
        <v>1.513636363636809</v>
      </c>
    </row>
    <row r="522" spans="3:4" ht="13.5">
      <c r="C522" s="48">
        <v>516</v>
      </c>
      <c r="D522" s="51">
        <v>1.5181818181822728</v>
      </c>
    </row>
    <row r="523" spans="3:4" ht="13.5">
      <c r="C523" s="48">
        <v>517</v>
      </c>
      <c r="D523" s="51">
        <v>1.5227272727277275</v>
      </c>
    </row>
    <row r="524" spans="3:4" ht="13.5">
      <c r="C524" s="48">
        <v>518</v>
      </c>
      <c r="D524" s="51">
        <v>1.5272727272731819</v>
      </c>
    </row>
    <row r="525" spans="3:4" ht="13.5">
      <c r="C525" s="48">
        <v>519</v>
      </c>
      <c r="D525" s="51">
        <v>1.5318181818186367</v>
      </c>
    </row>
    <row r="526" spans="3:4" ht="13.5">
      <c r="C526" s="48">
        <v>520</v>
      </c>
      <c r="D526" s="51">
        <v>1.5363636363641</v>
      </c>
    </row>
    <row r="527" spans="3:4" ht="13.5">
      <c r="C527" s="48">
        <v>521</v>
      </c>
      <c r="D527" s="51">
        <v>1.5409090909095546</v>
      </c>
    </row>
    <row r="528" spans="3:4" ht="13.5">
      <c r="C528" s="48">
        <v>522</v>
      </c>
      <c r="D528" s="51">
        <v>1.5454545454550093</v>
      </c>
    </row>
    <row r="529" spans="3:4" ht="13.5">
      <c r="C529" s="48">
        <v>523</v>
      </c>
      <c r="D529" s="51">
        <v>1.5500000000004728</v>
      </c>
    </row>
    <row r="530" spans="3:4" ht="13.5">
      <c r="C530" s="48">
        <v>524</v>
      </c>
      <c r="D530" s="51">
        <v>1.5545454545459274</v>
      </c>
    </row>
    <row r="531" spans="3:4" ht="13.5">
      <c r="C531" s="48">
        <v>525</v>
      </c>
      <c r="D531" s="51">
        <v>1.559090909091382</v>
      </c>
    </row>
    <row r="532" spans="3:4" ht="13.5">
      <c r="C532" s="48">
        <v>526</v>
      </c>
      <c r="D532" s="51">
        <v>1.5636363636368455</v>
      </c>
    </row>
    <row r="533" spans="3:4" ht="13.5">
      <c r="C533" s="48">
        <v>527</v>
      </c>
      <c r="D533" s="51">
        <v>1.5681818181823002</v>
      </c>
    </row>
    <row r="534" spans="3:4" ht="13.5">
      <c r="C534" s="48">
        <v>528</v>
      </c>
      <c r="D534" s="51">
        <v>1.5727272727277548</v>
      </c>
    </row>
    <row r="535" spans="3:4" ht="13.5">
      <c r="C535" s="48">
        <v>529</v>
      </c>
      <c r="D535" s="51">
        <v>1.5772727272732092</v>
      </c>
    </row>
    <row r="536" spans="3:4" ht="13.5">
      <c r="C536" s="48">
        <v>530</v>
      </c>
      <c r="D536" s="51">
        <v>1.5818181818186727</v>
      </c>
    </row>
    <row r="537" spans="3:4" ht="13.5">
      <c r="C537" s="48">
        <v>531</v>
      </c>
      <c r="D537" s="51">
        <v>1.5863636363641271</v>
      </c>
    </row>
    <row r="538" spans="3:4" ht="13.5">
      <c r="C538" s="48">
        <v>532</v>
      </c>
      <c r="D538" s="51">
        <v>1.590909090909582</v>
      </c>
    </row>
    <row r="539" spans="3:4" ht="13.5">
      <c r="C539" s="48">
        <v>533</v>
      </c>
      <c r="D539" s="51">
        <v>1.5954545454550455</v>
      </c>
    </row>
    <row r="540" spans="3:4" ht="13.5">
      <c r="C540" s="48">
        <v>534</v>
      </c>
      <c r="D540" s="51">
        <v>1.6000000000005</v>
      </c>
    </row>
    <row r="541" spans="3:4" ht="13.5">
      <c r="C541" s="48">
        <v>535</v>
      </c>
      <c r="D541" s="51">
        <v>1.6045454545459548</v>
      </c>
    </row>
    <row r="542" spans="3:4" ht="13.5">
      <c r="C542" s="48">
        <v>536</v>
      </c>
      <c r="D542" s="51">
        <v>1.6090909090914183</v>
      </c>
    </row>
    <row r="543" spans="3:4" ht="13.5">
      <c r="C543" s="48">
        <v>537</v>
      </c>
      <c r="D543" s="51">
        <v>1.6136363636368727</v>
      </c>
    </row>
    <row r="544" spans="3:4" ht="13.5">
      <c r="C544" s="48">
        <v>538</v>
      </c>
      <c r="D544" s="51">
        <v>1.6181818181823275</v>
      </c>
    </row>
    <row r="545" spans="3:4" ht="13.5">
      <c r="C545" s="48">
        <v>539</v>
      </c>
      <c r="D545" s="51">
        <v>1.622727272727782</v>
      </c>
    </row>
    <row r="546" spans="3:4" ht="13.5">
      <c r="C546" s="48">
        <v>540</v>
      </c>
      <c r="D546" s="51">
        <v>1.6272727272732455</v>
      </c>
    </row>
    <row r="547" spans="3:4" ht="13.5">
      <c r="C547" s="48">
        <v>541</v>
      </c>
      <c r="D547" s="51">
        <v>1.6318181818186999</v>
      </c>
    </row>
    <row r="548" spans="3:4" ht="13.5">
      <c r="C548" s="48">
        <v>542</v>
      </c>
      <c r="D548" s="51">
        <v>1.6363636363641547</v>
      </c>
    </row>
    <row r="549" spans="3:4" ht="13.5">
      <c r="C549" s="48">
        <v>543</v>
      </c>
      <c r="D549" s="51">
        <v>1.6409090909096182</v>
      </c>
    </row>
    <row r="550" spans="3:4" ht="13.5">
      <c r="C550" s="48">
        <v>544</v>
      </c>
      <c r="D550" s="51">
        <v>1.645454545455073</v>
      </c>
    </row>
    <row r="551" spans="3:4" ht="13.5">
      <c r="C551" s="48">
        <v>545</v>
      </c>
      <c r="D551" s="51">
        <v>1.6500000000005273</v>
      </c>
    </row>
    <row r="552" spans="3:4" ht="13.5">
      <c r="C552" s="48">
        <v>546</v>
      </c>
      <c r="D552" s="51">
        <v>1.654545454545982</v>
      </c>
    </row>
    <row r="553" spans="3:4" ht="13.5">
      <c r="C553" s="48">
        <v>547</v>
      </c>
      <c r="D553" s="51">
        <v>1.6590909090914454</v>
      </c>
    </row>
    <row r="554" spans="3:4" ht="13.5">
      <c r="C554" s="48">
        <v>548</v>
      </c>
      <c r="D554" s="51">
        <v>1.6636363636369003</v>
      </c>
    </row>
    <row r="555" spans="3:4" ht="13.5">
      <c r="C555" s="48">
        <v>549</v>
      </c>
      <c r="D555" s="51">
        <v>1.6681818181823547</v>
      </c>
    </row>
    <row r="556" spans="3:4" ht="13.5">
      <c r="C556" s="48">
        <v>550</v>
      </c>
      <c r="D556" s="51">
        <v>1.6727272727278182</v>
      </c>
    </row>
    <row r="557" spans="3:4" ht="13.5">
      <c r="C557" s="48">
        <v>551</v>
      </c>
      <c r="D557" s="51">
        <v>1.6772727272732726</v>
      </c>
    </row>
    <row r="558" spans="3:4" ht="13.5">
      <c r="C558" s="48">
        <v>552</v>
      </c>
      <c r="D558" s="51">
        <v>1.6818181818187365</v>
      </c>
    </row>
    <row r="559" spans="3:4" ht="13.5">
      <c r="C559" s="48">
        <v>553</v>
      </c>
      <c r="D559" s="51">
        <v>1.686363636364191</v>
      </c>
    </row>
    <row r="560" spans="3:4" ht="13.5">
      <c r="C560" s="48">
        <v>554</v>
      </c>
      <c r="D560" s="51">
        <v>1.6909090909096454</v>
      </c>
    </row>
    <row r="561" spans="3:4" ht="13.5">
      <c r="C561" s="48">
        <v>555</v>
      </c>
      <c r="D561" s="51">
        <v>1.695454545455109</v>
      </c>
    </row>
    <row r="562" spans="3:4" ht="13.5">
      <c r="C562" s="48">
        <v>556</v>
      </c>
      <c r="D562" s="51">
        <v>1.7000000000005637</v>
      </c>
    </row>
    <row r="563" spans="3:4" ht="13.5">
      <c r="C563" s="48">
        <v>557</v>
      </c>
      <c r="D563" s="51">
        <v>1.7045454545460181</v>
      </c>
    </row>
    <row r="564" spans="3:4" ht="13.5">
      <c r="C564" s="48">
        <v>558</v>
      </c>
      <c r="D564" s="51">
        <v>1.709090909091473</v>
      </c>
    </row>
    <row r="565" spans="3:4" ht="13.5">
      <c r="C565" s="48">
        <v>559</v>
      </c>
      <c r="D565" s="51">
        <v>1.7136363636369363</v>
      </c>
    </row>
    <row r="566" spans="3:4" ht="13.5">
      <c r="C566" s="48">
        <v>560</v>
      </c>
      <c r="D566" s="51">
        <v>1.718181818182391</v>
      </c>
    </row>
    <row r="567" spans="3:4" ht="13.5">
      <c r="C567" s="48">
        <v>561</v>
      </c>
      <c r="D567" s="51">
        <v>1.7227272727278455</v>
      </c>
    </row>
    <row r="568" spans="3:4" ht="13.5">
      <c r="C568" s="48">
        <v>562</v>
      </c>
      <c r="D568" s="51">
        <v>1.7272727272733093</v>
      </c>
    </row>
    <row r="569" spans="3:4" ht="13.5">
      <c r="C569" s="48">
        <v>563</v>
      </c>
      <c r="D569" s="51">
        <v>1.7318181818187637</v>
      </c>
    </row>
    <row r="570" spans="3:4" ht="13.5">
      <c r="C570" s="48">
        <v>564</v>
      </c>
      <c r="D570" s="51">
        <v>1.7363636363642185</v>
      </c>
    </row>
    <row r="571" spans="3:4" ht="13.5">
      <c r="C571" s="48">
        <v>565</v>
      </c>
      <c r="D571" s="51">
        <v>1.7409090909096818</v>
      </c>
    </row>
    <row r="572" spans="3:4" ht="13.5">
      <c r="C572" s="48">
        <v>566</v>
      </c>
      <c r="D572" s="51">
        <v>1.7454545454551365</v>
      </c>
    </row>
    <row r="573" spans="3:4" ht="13.5">
      <c r="C573" s="48">
        <v>567</v>
      </c>
      <c r="D573" s="51">
        <v>1.750000000000591</v>
      </c>
    </row>
    <row r="574" spans="3:4" ht="13.5">
      <c r="C574" s="48">
        <v>568</v>
      </c>
      <c r="D574" s="51">
        <v>1.7545454545460457</v>
      </c>
    </row>
    <row r="575" spans="3:4" ht="13.5">
      <c r="C575" s="48">
        <v>569</v>
      </c>
      <c r="D575" s="51">
        <v>1.7590909090915092</v>
      </c>
    </row>
    <row r="576" spans="3:4" ht="13.5">
      <c r="C576" s="48">
        <v>570</v>
      </c>
      <c r="D576" s="51">
        <v>1.7636363636369636</v>
      </c>
    </row>
    <row r="577" spans="3:4" ht="13.5">
      <c r="C577" s="48">
        <v>571</v>
      </c>
      <c r="D577" s="51">
        <v>1.7681818181824183</v>
      </c>
    </row>
    <row r="578" spans="3:4" ht="13.5">
      <c r="C578" s="48">
        <v>572</v>
      </c>
      <c r="D578" s="51">
        <v>1.772727272727882</v>
      </c>
    </row>
    <row r="579" spans="3:4" ht="13.5">
      <c r="C579" s="48">
        <v>573</v>
      </c>
      <c r="D579" s="51">
        <v>1.7772727272733364</v>
      </c>
    </row>
    <row r="580" spans="3:4" ht="13.5">
      <c r="C580" s="48">
        <v>574</v>
      </c>
      <c r="D580" s="51">
        <v>1.781818181818791</v>
      </c>
    </row>
    <row r="581" spans="3:4" ht="13.5">
      <c r="C581" s="48">
        <v>575</v>
      </c>
      <c r="D581" s="51">
        <v>1.7863636363642545</v>
      </c>
    </row>
    <row r="582" spans="3:4" ht="13.5">
      <c r="C582" s="48">
        <v>576</v>
      </c>
      <c r="D582" s="51">
        <v>1.7909090909097092</v>
      </c>
    </row>
    <row r="583" spans="3:4" ht="13.5">
      <c r="C583" s="48">
        <v>577</v>
      </c>
      <c r="D583" s="51">
        <v>1.7954545454551638</v>
      </c>
    </row>
    <row r="584" spans="3:4" ht="13.5">
      <c r="C584" s="48">
        <v>578</v>
      </c>
      <c r="D584" s="51">
        <v>1.8000000000006184</v>
      </c>
    </row>
    <row r="585" spans="3:4" ht="13.5">
      <c r="C585" s="48">
        <v>579</v>
      </c>
      <c r="D585" s="51">
        <v>1.8045454545460817</v>
      </c>
    </row>
    <row r="586" spans="3:4" ht="13.5">
      <c r="C586" s="48">
        <v>580</v>
      </c>
      <c r="D586" s="51">
        <v>1.8090909090915366</v>
      </c>
    </row>
    <row r="587" spans="3:4" ht="13.5">
      <c r="C587" s="48">
        <v>581</v>
      </c>
      <c r="D587" s="51">
        <v>1.813636363636991</v>
      </c>
    </row>
    <row r="588" spans="3:4" ht="13.5">
      <c r="C588" s="48">
        <v>582</v>
      </c>
      <c r="D588" s="51">
        <v>1.8181818181824545</v>
      </c>
    </row>
    <row r="589" spans="3:4" ht="13.5">
      <c r="C589" s="48">
        <v>583</v>
      </c>
      <c r="D589" s="51">
        <v>1.822727272727909</v>
      </c>
    </row>
    <row r="590" spans="3:4" ht="13.5">
      <c r="C590" s="48">
        <v>584</v>
      </c>
      <c r="D590" s="51">
        <v>1.827272727273364</v>
      </c>
    </row>
    <row r="591" spans="3:4" ht="13.5">
      <c r="C591" s="48">
        <v>585</v>
      </c>
      <c r="D591" s="51">
        <v>1.8318181818188273</v>
      </c>
    </row>
    <row r="592" spans="3:4" ht="13.5">
      <c r="C592" s="48">
        <v>586</v>
      </c>
      <c r="D592" s="51">
        <v>1.8363636363642821</v>
      </c>
    </row>
    <row r="593" spans="3:4" ht="13.5">
      <c r="C593" s="48">
        <v>587</v>
      </c>
      <c r="D593" s="51">
        <v>1.8409090909097365</v>
      </c>
    </row>
    <row r="594" spans="3:4" ht="13.5">
      <c r="C594" s="48">
        <v>588</v>
      </c>
      <c r="D594" s="51">
        <v>1.845454545455191</v>
      </c>
    </row>
    <row r="595" spans="3:4" ht="13.5">
      <c r="C595" s="48">
        <v>589</v>
      </c>
      <c r="D595" s="51">
        <v>1.850000000000655</v>
      </c>
    </row>
    <row r="596" spans="3:4" ht="13.5">
      <c r="C596" s="48">
        <v>590</v>
      </c>
      <c r="D596" s="51">
        <v>1.8545454545461089</v>
      </c>
    </row>
    <row r="597" spans="3:4" ht="13.5">
      <c r="C597" s="48">
        <v>591</v>
      </c>
      <c r="D597" s="51">
        <v>1.8590909090915637</v>
      </c>
    </row>
    <row r="598" spans="3:4" ht="13.5">
      <c r="C598" s="48">
        <v>592</v>
      </c>
      <c r="D598" s="51">
        <v>1.8636363636370272</v>
      </c>
    </row>
    <row r="599" spans="3:4" ht="13.5">
      <c r="C599" s="48">
        <v>593</v>
      </c>
      <c r="D599" s="51">
        <v>1.8681818181824816</v>
      </c>
    </row>
    <row r="600" spans="3:4" ht="13.5">
      <c r="C600" s="48">
        <v>594</v>
      </c>
      <c r="D600" s="51">
        <v>1.8727272727279365</v>
      </c>
    </row>
    <row r="601" spans="3:4" ht="13.5">
      <c r="C601" s="48">
        <v>595</v>
      </c>
      <c r="D601" s="51">
        <v>1.8772727272733998</v>
      </c>
    </row>
    <row r="602" spans="3:4" ht="13.5">
      <c r="C602" s="48">
        <v>596</v>
      </c>
      <c r="D602" s="51">
        <v>1.8818181818188549</v>
      </c>
    </row>
    <row r="603" spans="3:4" ht="13.5">
      <c r="C603" s="48">
        <v>597</v>
      </c>
      <c r="D603" s="51">
        <v>1.8863636363643093</v>
      </c>
    </row>
    <row r="604" spans="3:4" ht="13.5">
      <c r="C604" s="48">
        <v>598</v>
      </c>
      <c r="D604" s="51">
        <v>1.8909090909097637</v>
      </c>
    </row>
    <row r="605" spans="3:4" ht="13.5">
      <c r="C605" s="48">
        <v>599</v>
      </c>
      <c r="D605" s="51">
        <v>1.8954545454552272</v>
      </c>
    </row>
    <row r="606" spans="3:4" ht="13.5">
      <c r="C606" s="48">
        <v>600</v>
      </c>
      <c r="D606" s="51">
        <v>1.900000000000682</v>
      </c>
    </row>
    <row r="607" spans="3:4" ht="13.5">
      <c r="C607" s="48">
        <v>601</v>
      </c>
      <c r="D607" s="51">
        <v>1.9045454545461362</v>
      </c>
    </row>
    <row r="608" spans="3:4" ht="13.5">
      <c r="C608" s="48">
        <v>602</v>
      </c>
      <c r="D608" s="51">
        <v>1.9090909090916</v>
      </c>
    </row>
    <row r="609" spans="3:4" ht="13.5">
      <c r="C609" s="48">
        <v>603</v>
      </c>
      <c r="D609" s="51">
        <v>1.9136363636370546</v>
      </c>
    </row>
    <row r="610" spans="3:4" ht="13.5">
      <c r="C610" s="48">
        <v>604</v>
      </c>
      <c r="D610" s="51">
        <v>1.9181818181825094</v>
      </c>
    </row>
    <row r="611" spans="3:4" ht="13.5">
      <c r="C611" s="48">
        <v>605</v>
      </c>
      <c r="D611" s="51">
        <v>1.9227272727279727</v>
      </c>
    </row>
    <row r="612" spans="3:4" ht="13.5">
      <c r="C612" s="48">
        <v>606</v>
      </c>
      <c r="D612" s="51">
        <v>1.9272727272734276</v>
      </c>
    </row>
    <row r="613" spans="3:4" ht="13.5">
      <c r="C613" s="48">
        <v>607</v>
      </c>
      <c r="D613" s="51">
        <v>1.931818181818882</v>
      </c>
    </row>
    <row r="614" spans="3:4" ht="13.5">
      <c r="C614" s="48">
        <v>608</v>
      </c>
      <c r="D614" s="51">
        <v>1.9363636363643364</v>
      </c>
    </row>
    <row r="615" spans="3:4" ht="13.5">
      <c r="C615" s="48">
        <v>609</v>
      </c>
      <c r="D615" s="51">
        <v>1.9409090909098003</v>
      </c>
    </row>
    <row r="616" spans="3:4" ht="13.5">
      <c r="C616" s="48">
        <v>610</v>
      </c>
      <c r="D616" s="51">
        <v>1.9454545454552545</v>
      </c>
    </row>
    <row r="617" spans="3:4" ht="13.5">
      <c r="C617" s="48">
        <v>611</v>
      </c>
      <c r="D617" s="51">
        <v>1.9500000000007092</v>
      </c>
    </row>
    <row r="618" spans="3:4" ht="13.5">
      <c r="C618" s="48">
        <v>612</v>
      </c>
      <c r="D618" s="51">
        <v>1.9545454545461727</v>
      </c>
    </row>
    <row r="619" spans="3:4" ht="13.5">
      <c r="C619" s="48">
        <v>613</v>
      </c>
      <c r="D619" s="51">
        <v>1.9590909090916273</v>
      </c>
    </row>
    <row r="620" spans="3:4" ht="13.5">
      <c r="C620" s="48">
        <v>614</v>
      </c>
      <c r="D620" s="51">
        <v>1.963636363637082</v>
      </c>
    </row>
    <row r="621" spans="3:4" ht="13.5">
      <c r="C621" s="48">
        <v>615</v>
      </c>
      <c r="D621" s="51">
        <v>1.9681818181825452</v>
      </c>
    </row>
    <row r="622" spans="3:4" ht="13.5">
      <c r="C622" s="48">
        <v>616</v>
      </c>
      <c r="D622" s="51">
        <v>1.9727272727280003</v>
      </c>
    </row>
    <row r="623" spans="3:4" ht="13.5">
      <c r="C623" s="48">
        <v>617</v>
      </c>
      <c r="D623" s="51">
        <v>1.9772727272734547</v>
      </c>
    </row>
    <row r="624" spans="3:4" ht="13.5">
      <c r="C624" s="48">
        <v>618</v>
      </c>
      <c r="D624" s="51">
        <v>1.9818181818189091</v>
      </c>
    </row>
    <row r="625" spans="3:4" ht="13.5">
      <c r="C625" s="48">
        <v>619</v>
      </c>
      <c r="D625" s="51">
        <v>1.9863636363643729</v>
      </c>
    </row>
    <row r="626" spans="3:4" ht="13.5">
      <c r="C626" s="48">
        <v>620</v>
      </c>
      <c r="D626" s="51">
        <v>1.9909090909098275</v>
      </c>
    </row>
    <row r="627" spans="3:4" ht="13.5">
      <c r="C627" s="48">
        <v>621</v>
      </c>
      <c r="D627" s="51">
        <v>1.9954545454552817</v>
      </c>
    </row>
    <row r="628" spans="3:4" ht="13.5">
      <c r="C628" s="48">
        <v>622</v>
      </c>
      <c r="D628" s="51">
        <v>2.0000000000007456</v>
      </c>
    </row>
    <row r="629" spans="3:4" ht="13.5">
      <c r="C629" s="48">
        <v>623</v>
      </c>
      <c r="D629" s="51">
        <v>2.0045454545462</v>
      </c>
    </row>
    <row r="630" spans="3:4" ht="13.5">
      <c r="C630" s="48">
        <v>624</v>
      </c>
      <c r="D630" s="51">
        <v>2.009090909091655</v>
      </c>
    </row>
    <row r="631" spans="3:4" ht="13.5">
      <c r="C631" s="48">
        <v>625</v>
      </c>
      <c r="D631" s="51">
        <v>2.013636363637118</v>
      </c>
    </row>
    <row r="632" spans="3:4" ht="13.5">
      <c r="C632" s="48">
        <v>626</v>
      </c>
      <c r="D632" s="51">
        <v>2.018181818182573</v>
      </c>
    </row>
    <row r="633" spans="3:4" ht="13.5">
      <c r="C633" s="48">
        <v>627</v>
      </c>
      <c r="D633" s="51">
        <v>2.0227272727280274</v>
      </c>
    </row>
    <row r="634" spans="3:4" ht="13.5">
      <c r="C634" s="48">
        <v>628</v>
      </c>
      <c r="D634" s="51">
        <v>2.027272727273482</v>
      </c>
    </row>
    <row r="635" spans="3:4" ht="13.5">
      <c r="C635" s="48">
        <v>629</v>
      </c>
      <c r="D635" s="51">
        <v>2.0318181818189456</v>
      </c>
    </row>
    <row r="636" spans="3:4" ht="13.5">
      <c r="C636" s="48">
        <v>630</v>
      </c>
      <c r="D636" s="51">
        <v>2.0363636363644</v>
      </c>
    </row>
    <row r="637" spans="3:4" ht="13.5">
      <c r="C637" s="48">
        <v>631</v>
      </c>
      <c r="D637" s="51">
        <v>2.040909090909855</v>
      </c>
    </row>
    <row r="638" spans="3:4" ht="13.5">
      <c r="C638" s="48">
        <v>632</v>
      </c>
      <c r="D638" s="51">
        <v>2.045454545455318</v>
      </c>
    </row>
    <row r="639" spans="3:4" ht="13.5">
      <c r="C639" s="48">
        <v>633</v>
      </c>
      <c r="D639" s="51">
        <v>2.0500000000007725</v>
      </c>
    </row>
    <row r="640" spans="3:4" ht="13.5">
      <c r="C640" s="48">
        <v>634</v>
      </c>
      <c r="D640" s="51">
        <v>2.0545454545462274</v>
      </c>
    </row>
    <row r="641" spans="3:4" ht="13.5">
      <c r="C641" s="48">
        <v>635</v>
      </c>
      <c r="D641" s="51">
        <v>2.0590909090916907</v>
      </c>
    </row>
    <row r="642" spans="3:4" ht="13.5">
      <c r="C642" s="48">
        <v>636</v>
      </c>
      <c r="D642" s="51">
        <v>2.063636363637146</v>
      </c>
    </row>
    <row r="643" spans="3:4" ht="13.5">
      <c r="C643" s="48">
        <v>637</v>
      </c>
      <c r="D643" s="51">
        <v>2.0681818181826004</v>
      </c>
    </row>
    <row r="644" spans="3:4" ht="13.5">
      <c r="C644" s="48">
        <v>638</v>
      </c>
      <c r="D644" s="51">
        <v>2.072727272728055</v>
      </c>
    </row>
    <row r="645" spans="3:4" ht="13.5">
      <c r="C645" s="48">
        <v>639</v>
      </c>
      <c r="D645" s="51">
        <v>2.077272727273518</v>
      </c>
    </row>
    <row r="646" spans="3:4" ht="13.5">
      <c r="C646" s="48">
        <v>640</v>
      </c>
      <c r="D646" s="51">
        <v>2.081818181818973</v>
      </c>
    </row>
    <row r="647" spans="3:4" ht="13.5">
      <c r="C647" s="48">
        <v>641</v>
      </c>
      <c r="D647" s="51">
        <v>2.0863636363644273</v>
      </c>
    </row>
    <row r="648" spans="3:4" ht="13.5">
      <c r="C648" s="48">
        <v>642</v>
      </c>
      <c r="D648" s="51">
        <v>2.090909090909891</v>
      </c>
    </row>
    <row r="649" spans="3:4" ht="13.5">
      <c r="C649" s="48">
        <v>643</v>
      </c>
      <c r="D649" s="51">
        <v>2.0954545454553455</v>
      </c>
    </row>
    <row r="650" spans="3:4" ht="13.5">
      <c r="C650" s="48">
        <v>644</v>
      </c>
      <c r="D650" s="51">
        <v>2.1000000000008</v>
      </c>
    </row>
    <row r="651" spans="3:4" ht="13.5">
      <c r="C651" s="48">
        <v>645</v>
      </c>
      <c r="D651" s="51">
        <v>2.1045454545462636</v>
      </c>
    </row>
    <row r="652" spans="3:4" ht="13.5">
      <c r="C652" s="48">
        <v>646</v>
      </c>
      <c r="D652" s="51">
        <v>2.109090909091718</v>
      </c>
    </row>
    <row r="653" spans="3:4" ht="13.5">
      <c r="C653" s="48">
        <v>647</v>
      </c>
      <c r="D653" s="51">
        <v>2.113636363637173</v>
      </c>
    </row>
    <row r="654" spans="3:4" ht="13.5">
      <c r="C654" s="48">
        <v>648</v>
      </c>
      <c r="D654" s="51">
        <v>2.1181818181826273</v>
      </c>
    </row>
    <row r="655" spans="3:4" ht="13.5">
      <c r="C655" s="48">
        <v>649</v>
      </c>
      <c r="D655" s="51">
        <v>2.1227272727280915</v>
      </c>
    </row>
    <row r="656" spans="3:4" ht="13.5">
      <c r="C656" s="48">
        <v>650</v>
      </c>
      <c r="D656" s="51">
        <v>2.1272727272735454</v>
      </c>
    </row>
    <row r="657" spans="3:4" ht="13.5">
      <c r="C657" s="48">
        <v>651</v>
      </c>
      <c r="D657" s="51">
        <v>2.1304545454545454</v>
      </c>
    </row>
    <row r="658" spans="3:4" ht="13.5">
      <c r="C658" s="48">
        <v>652</v>
      </c>
      <c r="D658" s="51">
        <v>2.1336363636355453</v>
      </c>
    </row>
    <row r="659" spans="3:4" ht="13.5">
      <c r="C659" s="48">
        <v>653</v>
      </c>
      <c r="D659" s="51">
        <v>2.1368181818165457</v>
      </c>
    </row>
    <row r="660" spans="3:4" ht="13.5">
      <c r="C660" s="48">
        <v>654</v>
      </c>
      <c r="D660" s="51">
        <v>2.1399999999975456</v>
      </c>
    </row>
    <row r="661" spans="3:4" ht="13.5">
      <c r="C661" s="48">
        <v>655</v>
      </c>
      <c r="D661" s="51">
        <v>2.1431818181785456</v>
      </c>
    </row>
    <row r="662" spans="3:4" ht="13.5">
      <c r="C662" s="48">
        <v>656</v>
      </c>
      <c r="D662" s="51">
        <v>2.1463636363595455</v>
      </c>
    </row>
    <row r="663" spans="3:4" ht="13.5">
      <c r="C663" s="48">
        <v>657</v>
      </c>
      <c r="D663" s="51">
        <v>2.1495454545405455</v>
      </c>
    </row>
    <row r="664" spans="3:4" ht="13.5">
      <c r="C664" s="48">
        <v>658</v>
      </c>
      <c r="D664" s="51">
        <v>2.152727272721546</v>
      </c>
    </row>
    <row r="665" spans="3:4" ht="13.5">
      <c r="C665" s="48">
        <v>659</v>
      </c>
      <c r="D665" s="51">
        <v>2.155909090902546</v>
      </c>
    </row>
    <row r="666" spans="3:4" ht="13.5">
      <c r="C666" s="48">
        <v>660</v>
      </c>
      <c r="D666" s="51">
        <v>2.1590909090835453</v>
      </c>
    </row>
    <row r="667" spans="3:4" ht="13.5">
      <c r="C667" s="48">
        <v>661</v>
      </c>
      <c r="D667" s="51">
        <v>2.1622727272645457</v>
      </c>
    </row>
    <row r="668" spans="3:4" ht="13.5">
      <c r="C668" s="48">
        <v>662</v>
      </c>
      <c r="D668" s="51">
        <v>2.1654545454455456</v>
      </c>
    </row>
    <row r="669" spans="3:4" ht="13.5">
      <c r="C669" s="48">
        <v>663</v>
      </c>
      <c r="D669" s="51">
        <v>2.1686363636265455</v>
      </c>
    </row>
    <row r="670" spans="3:4" ht="13.5">
      <c r="C670" s="48">
        <v>664</v>
      </c>
      <c r="D670" s="51">
        <v>2.1718181818075455</v>
      </c>
    </row>
    <row r="671" spans="3:4" ht="13.5">
      <c r="C671" s="48">
        <v>665</v>
      </c>
      <c r="D671" s="51">
        <v>2.1749999999885454</v>
      </c>
    </row>
    <row r="672" spans="3:4" ht="13.5">
      <c r="C672" s="48">
        <v>666</v>
      </c>
      <c r="D672" s="51">
        <v>2.1781818181695454</v>
      </c>
    </row>
    <row r="673" spans="3:4" ht="13.5">
      <c r="C673" s="48">
        <v>667</v>
      </c>
      <c r="D673" s="51">
        <v>2.1813636363505458</v>
      </c>
    </row>
    <row r="674" spans="3:4" ht="13.5">
      <c r="C674" s="48">
        <v>668</v>
      </c>
      <c r="D674" s="51">
        <v>2.1845454545315452</v>
      </c>
    </row>
    <row r="675" spans="3:4" ht="13.5">
      <c r="C675" s="48">
        <v>669</v>
      </c>
      <c r="D675" s="51">
        <v>2.1877272727125456</v>
      </c>
    </row>
    <row r="676" spans="3:4" ht="13.5">
      <c r="C676" s="48">
        <v>670</v>
      </c>
      <c r="D676" s="51">
        <v>2.1909090908935456</v>
      </c>
    </row>
    <row r="677" spans="3:4" ht="13.5">
      <c r="C677" s="48">
        <v>671</v>
      </c>
      <c r="D677" s="51">
        <v>2.1940909090745455</v>
      </c>
    </row>
    <row r="678" spans="3:4" ht="13.5">
      <c r="C678" s="48">
        <v>672</v>
      </c>
      <c r="D678" s="51">
        <v>2.1972727272555455</v>
      </c>
    </row>
    <row r="679" spans="3:4" ht="13.5">
      <c r="C679" s="48">
        <v>673</v>
      </c>
      <c r="D679" s="51">
        <v>2.200454545436546</v>
      </c>
    </row>
    <row r="680" spans="3:4" ht="13.5">
      <c r="C680" s="48">
        <v>674</v>
      </c>
      <c r="D680" s="51">
        <v>2.203636363617546</v>
      </c>
    </row>
    <row r="681" spans="3:4" ht="13.5">
      <c r="C681" s="48">
        <v>675</v>
      </c>
      <c r="D681" s="51">
        <v>2.2068181817985457</v>
      </c>
    </row>
    <row r="682" spans="3:4" ht="13.5">
      <c r="C682" s="48">
        <v>676</v>
      </c>
      <c r="D682" s="51">
        <v>2.209999999979545</v>
      </c>
    </row>
    <row r="683" spans="3:4" ht="13.5">
      <c r="C683" s="48">
        <v>677</v>
      </c>
      <c r="D683" s="51">
        <v>2.2131818181605456</v>
      </c>
    </row>
    <row r="684" spans="3:4" ht="13.5">
      <c r="C684" s="48">
        <v>678</v>
      </c>
      <c r="D684" s="51">
        <v>2.2163636363415455</v>
      </c>
    </row>
    <row r="685" spans="3:4" ht="13.5">
      <c r="C685" s="48">
        <v>679</v>
      </c>
      <c r="D685" s="51">
        <v>2.219545454522546</v>
      </c>
    </row>
    <row r="686" spans="3:4" ht="13.5">
      <c r="C686" s="48">
        <v>680</v>
      </c>
      <c r="D686" s="51">
        <v>2.2227272727035454</v>
      </c>
    </row>
    <row r="687" spans="3:4" ht="13.5">
      <c r="C687" s="48">
        <v>681</v>
      </c>
      <c r="D687" s="51">
        <v>2.2259090908845454</v>
      </c>
    </row>
    <row r="688" spans="3:4" ht="13.5">
      <c r="C688" s="48">
        <v>682</v>
      </c>
      <c r="D688" s="51">
        <v>2.2290909090655453</v>
      </c>
    </row>
    <row r="689" spans="3:4" ht="13.5">
      <c r="C689" s="48">
        <v>683</v>
      </c>
      <c r="D689" s="51">
        <v>2.2322727272465457</v>
      </c>
    </row>
    <row r="690" spans="3:4" ht="13.5">
      <c r="C690" s="48">
        <v>684</v>
      </c>
      <c r="D690" s="51">
        <v>2.2354545454275456</v>
      </c>
    </row>
    <row r="691" spans="3:4" ht="13.5">
      <c r="C691" s="48">
        <v>685</v>
      </c>
      <c r="D691" s="51">
        <v>2.2386363636085456</v>
      </c>
    </row>
    <row r="692" spans="3:4" ht="13.5">
      <c r="C692" s="48">
        <v>686</v>
      </c>
      <c r="D692" s="51">
        <v>2.2418181817895455</v>
      </c>
    </row>
    <row r="693" spans="3:4" ht="13.5">
      <c r="C693" s="48">
        <v>687</v>
      </c>
      <c r="D693" s="51">
        <v>2.244999999970546</v>
      </c>
    </row>
    <row r="694" spans="3:4" ht="13.5">
      <c r="C694" s="48">
        <v>688</v>
      </c>
      <c r="D694" s="51">
        <v>2.2481818181515454</v>
      </c>
    </row>
    <row r="695" spans="3:4" ht="13.5">
      <c r="C695" s="48">
        <v>689</v>
      </c>
      <c r="D695" s="51">
        <v>2.2513636363325458</v>
      </c>
    </row>
    <row r="696" spans="3:4" ht="13.5">
      <c r="C696" s="48">
        <v>690</v>
      </c>
      <c r="D696" s="51">
        <v>2.2545454545135457</v>
      </c>
    </row>
    <row r="697" spans="3:4" ht="13.5">
      <c r="C697" s="48">
        <v>691</v>
      </c>
      <c r="D697" s="51">
        <v>2.2577272726945545</v>
      </c>
    </row>
    <row r="698" spans="3:4" ht="13.5">
      <c r="C698" s="48">
        <v>692</v>
      </c>
      <c r="D698" s="51">
        <v>2.2609090908755545</v>
      </c>
    </row>
    <row r="699" spans="3:4" ht="13.5">
      <c r="C699" s="48">
        <v>693</v>
      </c>
      <c r="D699" s="51">
        <v>2.2640909090565455</v>
      </c>
    </row>
    <row r="700" spans="3:4" ht="13.5">
      <c r="C700" s="48">
        <v>694</v>
      </c>
      <c r="D700" s="51">
        <v>2.2672727272375455</v>
      </c>
    </row>
    <row r="701" spans="3:4" ht="13.5">
      <c r="C701" s="48">
        <v>695</v>
      </c>
      <c r="D701" s="51">
        <v>2.2704545454185547</v>
      </c>
    </row>
    <row r="702" spans="3:4" ht="13.5">
      <c r="C702" s="48">
        <v>696</v>
      </c>
      <c r="D702" s="51">
        <v>2.2736363635995547</v>
      </c>
    </row>
    <row r="703" spans="3:4" ht="13.5">
      <c r="C703" s="48">
        <v>697</v>
      </c>
      <c r="D703" s="51">
        <v>2.2768181817805453</v>
      </c>
    </row>
    <row r="704" spans="3:4" ht="13.5">
      <c r="C704" s="48">
        <v>698</v>
      </c>
      <c r="D704" s="51">
        <v>2.2799999999615457</v>
      </c>
    </row>
    <row r="705" spans="3:4" ht="13.5">
      <c r="C705" s="48">
        <v>699</v>
      </c>
      <c r="D705" s="51">
        <v>2.283181818142555</v>
      </c>
    </row>
    <row r="706" spans="3:4" ht="13.5">
      <c r="C706" s="48">
        <v>700</v>
      </c>
      <c r="D706" s="51">
        <v>2.286363636323555</v>
      </c>
    </row>
    <row r="707" spans="3:4" ht="13.5">
      <c r="C707" s="48">
        <v>701</v>
      </c>
      <c r="D707" s="51">
        <v>2.289545454504555</v>
      </c>
    </row>
    <row r="708" spans="3:4" ht="13.5">
      <c r="C708" s="48">
        <v>702</v>
      </c>
      <c r="D708" s="51">
        <v>2.2927272726855543</v>
      </c>
    </row>
    <row r="709" spans="3:4" ht="13.5">
      <c r="C709" s="48">
        <v>703</v>
      </c>
      <c r="D709" s="51">
        <v>2.2959090908665547</v>
      </c>
    </row>
    <row r="710" spans="3:4" ht="13.5">
      <c r="C710" s="48">
        <v>704</v>
      </c>
      <c r="D710" s="51">
        <v>2.2990909090475546</v>
      </c>
    </row>
    <row r="711" spans="3:4" ht="13.5">
      <c r="C711" s="48">
        <v>705</v>
      </c>
      <c r="D711" s="51">
        <v>2.302272727228555</v>
      </c>
    </row>
    <row r="712" spans="3:4" ht="13.5">
      <c r="C712" s="48">
        <v>706</v>
      </c>
      <c r="D712" s="51">
        <v>2.3054545454095545</v>
      </c>
    </row>
    <row r="713" spans="3:4" ht="13.5">
      <c r="C713" s="48">
        <v>707</v>
      </c>
      <c r="D713" s="51">
        <v>2.3086363635905545</v>
      </c>
    </row>
    <row r="714" spans="3:4" ht="13.5">
      <c r="C714" s="48">
        <v>708</v>
      </c>
      <c r="D714" s="51">
        <v>2.3118181817715544</v>
      </c>
    </row>
    <row r="715" spans="3:4" ht="13.5">
      <c r="C715" s="48">
        <v>709</v>
      </c>
      <c r="D715" s="51">
        <v>2.314999999952555</v>
      </c>
    </row>
    <row r="716" spans="3:4" ht="13.5">
      <c r="C716" s="48">
        <v>710</v>
      </c>
      <c r="D716" s="51">
        <v>2.3181818181335547</v>
      </c>
    </row>
    <row r="717" spans="3:4" ht="13.5">
      <c r="C717" s="48">
        <v>711</v>
      </c>
      <c r="D717" s="51">
        <v>2.3213636363145547</v>
      </c>
    </row>
    <row r="718" spans="3:4" ht="13.5">
      <c r="C718" s="48">
        <v>712</v>
      </c>
      <c r="D718" s="51">
        <v>2.3245454544955546</v>
      </c>
    </row>
    <row r="719" spans="3:4" ht="13.5">
      <c r="C719" s="48">
        <v>713</v>
      </c>
      <c r="D719" s="51">
        <v>2.327727272676555</v>
      </c>
    </row>
    <row r="720" spans="3:4" ht="13.5">
      <c r="C720" s="48">
        <v>714</v>
      </c>
      <c r="D720" s="51">
        <v>2.3309090908575545</v>
      </c>
    </row>
    <row r="721" spans="3:4" ht="13.5">
      <c r="C721" s="48">
        <v>715</v>
      </c>
      <c r="D721" s="51">
        <v>2.334090909038555</v>
      </c>
    </row>
    <row r="722" spans="3:4" ht="13.5">
      <c r="C722" s="48">
        <v>716</v>
      </c>
      <c r="D722" s="51">
        <v>2.337272727219555</v>
      </c>
    </row>
    <row r="723" spans="3:4" ht="13.5">
      <c r="C723" s="48">
        <v>717</v>
      </c>
      <c r="D723" s="51">
        <v>2.3404545454005548</v>
      </c>
    </row>
    <row r="724" spans="3:4" ht="13.5">
      <c r="C724" s="48">
        <v>718</v>
      </c>
      <c r="D724" s="51">
        <v>2.3436363635815547</v>
      </c>
    </row>
    <row r="725" spans="3:4" ht="13.5">
      <c r="C725" s="48">
        <v>719</v>
      </c>
      <c r="D725" s="51">
        <v>2.3468181817625546</v>
      </c>
    </row>
    <row r="726" spans="3:4" ht="13.5">
      <c r="C726" s="48">
        <v>720</v>
      </c>
      <c r="D726" s="51">
        <v>2.3499999999435546</v>
      </c>
    </row>
    <row r="727" spans="3:4" ht="13.5">
      <c r="C727" s="48">
        <v>721</v>
      </c>
      <c r="D727" s="51">
        <v>2.353181818124555</v>
      </c>
    </row>
    <row r="728" spans="3:4" ht="13.5">
      <c r="C728" s="48">
        <v>722</v>
      </c>
      <c r="D728" s="51">
        <v>2.3563636363055545</v>
      </c>
    </row>
    <row r="729" spans="3:4" ht="13.5">
      <c r="C729" s="48">
        <v>723</v>
      </c>
      <c r="D729" s="51">
        <v>2.3595454544865544</v>
      </c>
    </row>
    <row r="730" spans="3:4" ht="13.5">
      <c r="C730" s="48">
        <v>724</v>
      </c>
      <c r="D730" s="51">
        <v>2.362727272667555</v>
      </c>
    </row>
    <row r="731" spans="3:4" ht="13.5">
      <c r="C731" s="48">
        <v>725</v>
      </c>
      <c r="D731" s="51">
        <v>2.3659090908485547</v>
      </c>
    </row>
    <row r="732" spans="3:4" ht="13.5">
      <c r="C732" s="48">
        <v>726</v>
      </c>
      <c r="D732" s="51">
        <v>2.3690909090295547</v>
      </c>
    </row>
    <row r="733" spans="3:4" ht="13.5">
      <c r="C733" s="48">
        <v>727</v>
      </c>
      <c r="D733" s="51">
        <v>2.3722727272105546</v>
      </c>
    </row>
    <row r="734" spans="3:4" ht="13.5">
      <c r="C734" s="48">
        <v>728</v>
      </c>
      <c r="D734" s="51">
        <v>2.3754545453915545</v>
      </c>
    </row>
    <row r="735" spans="3:4" ht="13.5">
      <c r="C735" s="48">
        <v>729</v>
      </c>
      <c r="D735" s="51">
        <v>2.378636363572555</v>
      </c>
    </row>
    <row r="736" spans="3:4" ht="13.5">
      <c r="C736" s="48">
        <v>730</v>
      </c>
      <c r="D736" s="51">
        <v>2.381818181753555</v>
      </c>
    </row>
    <row r="737" spans="3:4" ht="13.5">
      <c r="C737" s="48">
        <v>731</v>
      </c>
      <c r="D737" s="51">
        <v>2.384999999934555</v>
      </c>
    </row>
    <row r="738" spans="3:4" ht="13.5">
      <c r="C738" s="48">
        <v>732</v>
      </c>
      <c r="D738" s="51">
        <v>2.3881818181155547</v>
      </c>
    </row>
    <row r="739" spans="3:4" ht="13.5">
      <c r="C739" s="48">
        <v>733</v>
      </c>
      <c r="D739" s="51">
        <v>2.391363636296555</v>
      </c>
    </row>
    <row r="740" spans="3:4" ht="13.5">
      <c r="C740" s="48">
        <v>734</v>
      </c>
      <c r="D740" s="51">
        <v>2.3945454544775546</v>
      </c>
    </row>
    <row r="741" spans="3:4" ht="13.5">
      <c r="C741" s="48">
        <v>735</v>
      </c>
      <c r="D741" s="51">
        <v>2.3977272726585546</v>
      </c>
    </row>
    <row r="742" spans="3:4" ht="13.5">
      <c r="C742" s="48">
        <v>736</v>
      </c>
      <c r="D742" s="51">
        <v>2.400909090839555</v>
      </c>
    </row>
    <row r="743" spans="3:4" ht="13.5">
      <c r="C743" s="48">
        <v>737</v>
      </c>
      <c r="D743" s="51">
        <v>2.404090909020555</v>
      </c>
    </row>
    <row r="744" spans="3:4" ht="13.5">
      <c r="C744" s="48">
        <v>738</v>
      </c>
      <c r="D744" s="51">
        <v>2.4072727272015544</v>
      </c>
    </row>
    <row r="745" spans="3:4" ht="13.5">
      <c r="C745" s="48">
        <v>739</v>
      </c>
      <c r="D745" s="51">
        <v>2.4104545453825543</v>
      </c>
    </row>
    <row r="746" spans="3:4" ht="13.5">
      <c r="C746" s="48">
        <v>740</v>
      </c>
      <c r="D746" s="51">
        <v>2.4136363635635547</v>
      </c>
    </row>
    <row r="747" spans="3:4" ht="13.5">
      <c r="C747" s="48">
        <v>741</v>
      </c>
      <c r="D747" s="51">
        <v>2.4168181817445546</v>
      </c>
    </row>
    <row r="748" spans="3:4" ht="13.5">
      <c r="C748" s="48">
        <v>742</v>
      </c>
      <c r="D748" s="51">
        <v>2.4199999999255546</v>
      </c>
    </row>
    <row r="749" spans="3:4" ht="13.5">
      <c r="C749" s="48">
        <v>743</v>
      </c>
      <c r="D749" s="51">
        <v>2.4231818181065545</v>
      </c>
    </row>
    <row r="750" spans="3:4" ht="13.5">
      <c r="C750" s="48">
        <v>744</v>
      </c>
      <c r="D750" s="51">
        <v>2.426363636287555</v>
      </c>
    </row>
    <row r="751" spans="3:4" ht="13.5">
      <c r="C751" s="48">
        <v>745</v>
      </c>
      <c r="D751" s="51">
        <v>2.4295454544685553</v>
      </c>
    </row>
    <row r="752" spans="3:4" ht="13.5">
      <c r="C752" s="48">
        <v>746</v>
      </c>
      <c r="D752" s="51">
        <v>2.432727272649555</v>
      </c>
    </row>
    <row r="753" spans="3:4" ht="13.5">
      <c r="C753" s="48">
        <v>747</v>
      </c>
      <c r="D753" s="51">
        <v>2.4359090908305547</v>
      </c>
    </row>
    <row r="754" spans="3:4" ht="13.5">
      <c r="C754" s="48">
        <v>748</v>
      </c>
      <c r="D754" s="51">
        <v>2.439090909011555</v>
      </c>
    </row>
    <row r="755" spans="3:4" ht="13.5">
      <c r="C755" s="48">
        <v>749</v>
      </c>
      <c r="D755" s="51">
        <v>2.442272727192555</v>
      </c>
    </row>
    <row r="756" spans="3:4" ht="13.5">
      <c r="C756" s="48">
        <v>750</v>
      </c>
      <c r="D756" s="51">
        <v>2.4454545453735546</v>
      </c>
    </row>
    <row r="757" spans="3:4" ht="13.5">
      <c r="C757" s="48">
        <v>751</v>
      </c>
      <c r="D757" s="51">
        <v>2.4486363635545545</v>
      </c>
    </row>
    <row r="758" spans="3:4" ht="13.5">
      <c r="C758" s="48">
        <v>752</v>
      </c>
      <c r="D758" s="51">
        <v>2.451818181735555</v>
      </c>
    </row>
    <row r="759" spans="3:4" ht="13.5">
      <c r="C759" s="48">
        <v>753</v>
      </c>
      <c r="D759" s="51">
        <v>2.454999999916555</v>
      </c>
    </row>
    <row r="760" spans="3:4" ht="13.5">
      <c r="C760" s="48">
        <v>754</v>
      </c>
      <c r="D760" s="51">
        <v>2.4581818180975543</v>
      </c>
    </row>
    <row r="761" spans="3:4" ht="13.5">
      <c r="C761" s="48">
        <v>755</v>
      </c>
      <c r="D761" s="51">
        <v>2.4613636362785547</v>
      </c>
    </row>
    <row r="762" spans="3:4" ht="13.5">
      <c r="C762" s="48">
        <v>756</v>
      </c>
      <c r="D762" s="51">
        <v>2.4645454544595546</v>
      </c>
    </row>
    <row r="763" spans="3:4" ht="13.5">
      <c r="C763" s="48">
        <v>757</v>
      </c>
      <c r="D763" s="51">
        <v>2.4677272726405546</v>
      </c>
    </row>
    <row r="764" spans="3:4" ht="13.5">
      <c r="C764" s="48">
        <v>758</v>
      </c>
      <c r="D764" s="51">
        <v>2.4709090908215545</v>
      </c>
    </row>
    <row r="765" spans="3:4" ht="13.5">
      <c r="C765" s="48">
        <v>759</v>
      </c>
      <c r="D765" s="51">
        <v>2.4709090908215545</v>
      </c>
    </row>
    <row r="766" spans="3:4" ht="13.5">
      <c r="C766" s="48">
        <v>760</v>
      </c>
      <c r="D766" s="51">
        <v>2.470909090918382</v>
      </c>
    </row>
    <row r="767" spans="3:4" ht="13.5">
      <c r="C767" s="48">
        <v>761</v>
      </c>
      <c r="D767" s="51">
        <v>2.4727272727352365</v>
      </c>
    </row>
    <row r="768" spans="3:4" ht="13.5">
      <c r="C768" s="48">
        <v>762</v>
      </c>
      <c r="D768" s="51">
        <v>2.4745454545520906</v>
      </c>
    </row>
    <row r="769" spans="3:4" ht="13.5">
      <c r="C769" s="48">
        <v>763</v>
      </c>
      <c r="D769" s="51">
        <v>2.476363636368945</v>
      </c>
    </row>
    <row r="770" spans="3:4" ht="13.5">
      <c r="C770" s="48">
        <v>764</v>
      </c>
      <c r="D770" s="51">
        <v>2.4781818181858</v>
      </c>
    </row>
    <row r="771" spans="3:4" ht="13.5">
      <c r="C771" s="48">
        <v>765</v>
      </c>
      <c r="D771" s="51">
        <v>2.4800000000026547</v>
      </c>
    </row>
    <row r="772" spans="3:4" ht="13.5">
      <c r="C772" s="48">
        <v>766</v>
      </c>
      <c r="D772" s="51">
        <v>2.4818181818195093</v>
      </c>
    </row>
    <row r="773" spans="3:4" ht="13.5">
      <c r="C773" s="48">
        <v>767</v>
      </c>
      <c r="D773" s="51">
        <v>2.4836363636363643</v>
      </c>
    </row>
    <row r="774" spans="3:4" ht="13.5">
      <c r="C774" s="48">
        <v>768</v>
      </c>
      <c r="D774" s="51">
        <v>2.485454545453218</v>
      </c>
    </row>
    <row r="775" spans="3:4" ht="13.5">
      <c r="C775" s="48">
        <v>769</v>
      </c>
      <c r="D775" s="51">
        <v>2.4872727272700725</v>
      </c>
    </row>
    <row r="776" spans="3:4" ht="13.5">
      <c r="C776" s="48">
        <v>770</v>
      </c>
      <c r="D776" s="51">
        <v>2.4890909090869275</v>
      </c>
    </row>
    <row r="777" spans="3:4" ht="13.5">
      <c r="C777" s="48">
        <v>771</v>
      </c>
      <c r="D777" s="51">
        <v>2.490909090903782</v>
      </c>
    </row>
    <row r="778" spans="3:4" ht="13.5">
      <c r="C778" s="48">
        <v>772</v>
      </c>
      <c r="D778" s="51">
        <v>2.4927272727206367</v>
      </c>
    </row>
    <row r="779" spans="3:4" ht="13.5">
      <c r="C779" s="48">
        <v>773</v>
      </c>
      <c r="D779" s="51">
        <v>2.494545454537491</v>
      </c>
    </row>
    <row r="780" spans="3:4" ht="13.5">
      <c r="C780" s="48">
        <v>774</v>
      </c>
      <c r="D780" s="51">
        <v>2.4963636363543453</v>
      </c>
    </row>
    <row r="781" spans="3:4" ht="13.5">
      <c r="C781" s="48">
        <v>775</v>
      </c>
      <c r="D781" s="51">
        <v>2.4981818181712</v>
      </c>
    </row>
    <row r="782" spans="3:4" ht="13.5">
      <c r="C782" s="48">
        <v>776</v>
      </c>
      <c r="D782" s="51">
        <v>2.4999999999880544</v>
      </c>
    </row>
    <row r="783" spans="3:4" ht="13.5">
      <c r="C783" s="48">
        <v>777</v>
      </c>
      <c r="D783" s="51">
        <v>2.501818181804909</v>
      </c>
    </row>
    <row r="784" spans="3:4" ht="13.5">
      <c r="C784" s="48">
        <v>778</v>
      </c>
      <c r="D784" s="51">
        <v>2.503636363621764</v>
      </c>
    </row>
    <row r="785" spans="3:4" ht="13.5">
      <c r="C785" s="48">
        <v>779</v>
      </c>
      <c r="D785" s="51">
        <v>2.505454545438618</v>
      </c>
    </row>
    <row r="786" spans="3:4" ht="13.5">
      <c r="C786" s="48">
        <v>780</v>
      </c>
      <c r="D786" s="51">
        <v>2.5072727272554727</v>
      </c>
    </row>
    <row r="787" spans="3:4" ht="13.5">
      <c r="C787" s="48">
        <v>781</v>
      </c>
      <c r="D787" s="51">
        <v>2.5090909090723277</v>
      </c>
    </row>
    <row r="788" spans="3:4" ht="13.5">
      <c r="C788" s="48">
        <v>782</v>
      </c>
      <c r="D788" s="51">
        <v>2.5109090908891822</v>
      </c>
    </row>
    <row r="789" spans="3:4" ht="13.5">
      <c r="C789" s="48">
        <v>783</v>
      </c>
      <c r="D789" s="51">
        <v>2.5127272727060364</v>
      </c>
    </row>
    <row r="790" spans="3:4" ht="13.5">
      <c r="C790" s="48">
        <v>784</v>
      </c>
      <c r="D790" s="51">
        <v>2.5145454545228914</v>
      </c>
    </row>
    <row r="791" spans="3:4" ht="13.5">
      <c r="C791" s="48">
        <v>785</v>
      </c>
      <c r="D791" s="51">
        <v>2.5163636363397455</v>
      </c>
    </row>
    <row r="792" spans="3:4" ht="13.5">
      <c r="C792" s="48">
        <v>786</v>
      </c>
      <c r="D792" s="51">
        <v>2.5181818181566</v>
      </c>
    </row>
    <row r="793" spans="3:4" ht="13.5">
      <c r="C793" s="48">
        <v>787</v>
      </c>
      <c r="D793" s="51">
        <v>2.5199999999734546</v>
      </c>
    </row>
    <row r="794" spans="3:4" ht="13.5">
      <c r="C794" s="48">
        <v>788</v>
      </c>
      <c r="D794" s="51">
        <v>2.521818181790309</v>
      </c>
    </row>
    <row r="795" spans="3:4" ht="13.5">
      <c r="C795" s="48">
        <v>789</v>
      </c>
      <c r="D795" s="51">
        <v>2.523636363607164</v>
      </c>
    </row>
    <row r="796" spans="3:4" ht="13.5">
      <c r="C796" s="48">
        <v>790</v>
      </c>
      <c r="D796" s="51">
        <v>2.5254545454240187</v>
      </c>
    </row>
    <row r="797" spans="3:4" ht="13.5">
      <c r="C797" s="48">
        <v>791</v>
      </c>
      <c r="D797" s="51">
        <v>2.5272727272408724</v>
      </c>
    </row>
    <row r="798" spans="3:4" ht="13.5">
      <c r="C798" s="48">
        <v>792</v>
      </c>
      <c r="D798" s="51">
        <v>2.5290909090577274</v>
      </c>
    </row>
    <row r="799" spans="3:4" ht="13.5">
      <c r="C799" s="48">
        <v>793</v>
      </c>
      <c r="D799" s="51">
        <v>2.530909090874582</v>
      </c>
    </row>
    <row r="800" spans="3:4" ht="13.5">
      <c r="C800" s="48">
        <v>794</v>
      </c>
      <c r="D800" s="51">
        <v>2.5327272726914365</v>
      </c>
    </row>
    <row r="801" spans="3:4" ht="13.5">
      <c r="C801" s="48">
        <v>795</v>
      </c>
      <c r="D801" s="51">
        <v>2.5345454545082915</v>
      </c>
    </row>
    <row r="802" spans="3:4" ht="13.5">
      <c r="C802" s="48">
        <v>796</v>
      </c>
      <c r="D802" s="51">
        <v>2.536363636325146</v>
      </c>
    </row>
    <row r="803" spans="3:4" ht="13.5">
      <c r="C803" s="48">
        <v>797</v>
      </c>
      <c r="D803" s="51">
        <v>2.538181818142</v>
      </c>
    </row>
    <row r="804" spans="3:4" ht="13.5">
      <c r="C804" s="48">
        <v>798</v>
      </c>
      <c r="D804" s="51">
        <v>2.5399999999588547</v>
      </c>
    </row>
    <row r="805" spans="3:4" ht="13.5">
      <c r="C805" s="48">
        <v>799</v>
      </c>
      <c r="D805" s="51">
        <v>2.5418181817757093</v>
      </c>
    </row>
    <row r="806" spans="3:4" ht="13.5">
      <c r="C806" s="48">
        <v>800</v>
      </c>
      <c r="D806" s="51">
        <v>2.543636363592564</v>
      </c>
    </row>
    <row r="807" spans="3:4" ht="13.5">
      <c r="C807" s="48">
        <v>801</v>
      </c>
      <c r="D807" s="51">
        <v>2.545454545409418</v>
      </c>
    </row>
    <row r="808" spans="3:4" ht="13.5">
      <c r="C808" s="48">
        <v>802</v>
      </c>
      <c r="D808" s="51">
        <v>2.5472727272262725</v>
      </c>
    </row>
    <row r="809" spans="3:4" ht="13.5">
      <c r="C809" s="48">
        <v>803</v>
      </c>
      <c r="D809" s="51">
        <v>2.5490909090431275</v>
      </c>
    </row>
    <row r="810" spans="3:4" ht="13.5">
      <c r="C810" s="48">
        <v>804</v>
      </c>
      <c r="D810" s="51">
        <v>2.550909090859982</v>
      </c>
    </row>
    <row r="811" spans="3:4" ht="13.5">
      <c r="C811" s="48">
        <v>805</v>
      </c>
      <c r="D811" s="51">
        <v>2.5527272726768366</v>
      </c>
    </row>
    <row r="812" spans="3:4" ht="13.5">
      <c r="C812" s="48">
        <v>806</v>
      </c>
      <c r="D812" s="51">
        <v>2.554545454493691</v>
      </c>
    </row>
    <row r="813" spans="3:4" ht="13.5">
      <c r="C813" s="48">
        <v>807</v>
      </c>
      <c r="D813" s="51">
        <v>2.5563636363105453</v>
      </c>
    </row>
    <row r="814" spans="3:4" ht="13.5">
      <c r="C814" s="48">
        <v>808</v>
      </c>
      <c r="D814" s="51">
        <v>2.5581818181274</v>
      </c>
    </row>
    <row r="815" spans="3:4" ht="13.5">
      <c r="C815" s="48">
        <v>809</v>
      </c>
      <c r="D815" s="51">
        <v>2.559999999944255</v>
      </c>
    </row>
    <row r="816" spans="3:4" ht="13.5">
      <c r="C816" s="48">
        <v>810</v>
      </c>
      <c r="D816" s="51">
        <v>2.5618181817611094</v>
      </c>
    </row>
    <row r="817" spans="3:4" ht="13.5">
      <c r="C817" s="48">
        <v>811</v>
      </c>
      <c r="D817" s="51">
        <v>2.563636363577964</v>
      </c>
    </row>
    <row r="818" spans="3:4" ht="13.5">
      <c r="C818" s="48">
        <v>812</v>
      </c>
      <c r="D818" s="51">
        <v>2.5654545453948185</v>
      </c>
    </row>
    <row r="819" spans="3:4" ht="13.5">
      <c r="C819" s="48">
        <v>813</v>
      </c>
      <c r="D819" s="51">
        <v>2.5672727272116727</v>
      </c>
    </row>
    <row r="820" spans="3:4" ht="13.5">
      <c r="C820" s="48">
        <v>814</v>
      </c>
      <c r="D820" s="51">
        <v>2.569090909028527</v>
      </c>
    </row>
    <row r="821" spans="3:4" ht="13.5">
      <c r="C821" s="48">
        <v>815</v>
      </c>
      <c r="D821" s="51">
        <v>2.5709090908453818</v>
      </c>
    </row>
    <row r="822" spans="3:4" ht="13.5">
      <c r="C822" s="48">
        <v>816</v>
      </c>
      <c r="D822" s="51">
        <v>2.5727272726622363</v>
      </c>
    </row>
    <row r="823" spans="3:4" ht="13.5">
      <c r="C823" s="48">
        <v>817</v>
      </c>
      <c r="D823" s="51">
        <v>2.5745454544790913</v>
      </c>
    </row>
    <row r="824" spans="3:4" ht="13.5">
      <c r="C824" s="48">
        <v>818</v>
      </c>
      <c r="D824" s="51">
        <v>2.5763636362959454</v>
      </c>
    </row>
    <row r="825" spans="3:4" ht="13.5">
      <c r="C825" s="48">
        <v>819</v>
      </c>
      <c r="D825" s="51">
        <v>2.5781818181128</v>
      </c>
    </row>
    <row r="826" spans="3:4" ht="13.5">
      <c r="C826" s="48">
        <v>820</v>
      </c>
      <c r="D826" s="51">
        <v>2.579999999929655</v>
      </c>
    </row>
    <row r="827" spans="3:4" ht="13.5">
      <c r="C827" s="48">
        <v>821</v>
      </c>
      <c r="D827" s="51">
        <v>2.581818181746509</v>
      </c>
    </row>
    <row r="828" spans="3:4" ht="13.5">
      <c r="C828" s="48">
        <v>822</v>
      </c>
      <c r="D828" s="51">
        <v>2.5836363635633637</v>
      </c>
    </row>
    <row r="829" spans="3:4" ht="13.5">
      <c r="C829" s="48">
        <v>823</v>
      </c>
      <c r="D829" s="51">
        <v>2.5854545453802187</v>
      </c>
    </row>
    <row r="830" spans="3:4" ht="13.5">
      <c r="C830" s="48">
        <v>824</v>
      </c>
      <c r="D830" s="51">
        <v>2.587272727197073</v>
      </c>
    </row>
    <row r="831" spans="3:4" ht="13.5">
      <c r="C831" s="48">
        <v>825</v>
      </c>
      <c r="D831" s="51">
        <v>2.5890909090139274</v>
      </c>
    </row>
    <row r="832" spans="3:4" ht="13.5">
      <c r="C832" s="48">
        <v>826</v>
      </c>
      <c r="D832" s="51">
        <v>2.590909090830782</v>
      </c>
    </row>
    <row r="833" spans="3:4" ht="13.5">
      <c r="C833" s="48">
        <v>827</v>
      </c>
      <c r="D833" s="51">
        <v>2.5927272726476365</v>
      </c>
    </row>
    <row r="834" spans="3:4" ht="13.5">
      <c r="C834" s="48">
        <v>828</v>
      </c>
      <c r="D834" s="51">
        <v>2.5945454544644915</v>
      </c>
    </row>
    <row r="835" spans="3:4" ht="13.5">
      <c r="C835" s="48">
        <v>829</v>
      </c>
      <c r="D835" s="51">
        <v>2.596363636281345</v>
      </c>
    </row>
    <row r="836" spans="3:4" ht="13.5">
      <c r="C836" s="48">
        <v>830</v>
      </c>
      <c r="D836" s="51">
        <v>2.5981818180981997</v>
      </c>
    </row>
    <row r="837" spans="3:4" ht="13.5">
      <c r="C837" s="48">
        <v>831</v>
      </c>
      <c r="D837" s="51">
        <v>2.5999999999150547</v>
      </c>
    </row>
    <row r="838" spans="3:4" ht="13.5">
      <c r="C838" s="48">
        <v>832</v>
      </c>
      <c r="D838" s="51">
        <v>2.6018181817319093</v>
      </c>
    </row>
    <row r="839" spans="3:4" ht="13.5">
      <c r="C839" s="48">
        <v>833</v>
      </c>
      <c r="D839" s="51">
        <v>2.603636363548764</v>
      </c>
    </row>
    <row r="840" spans="3:4" ht="13.5">
      <c r="C840" s="48">
        <v>834</v>
      </c>
      <c r="D840" s="51">
        <v>2.605454545365619</v>
      </c>
    </row>
    <row r="841" spans="3:4" ht="13.5">
      <c r="C841" s="48">
        <v>835</v>
      </c>
      <c r="D841" s="51">
        <v>2.6072727271824734</v>
      </c>
    </row>
    <row r="842" spans="3:4" ht="13.5">
      <c r="C842" s="48">
        <v>836</v>
      </c>
      <c r="D842" s="51">
        <v>2.609090908999327</v>
      </c>
    </row>
    <row r="843" spans="3:4" ht="13.5">
      <c r="C843" s="48">
        <v>837</v>
      </c>
      <c r="D843" s="51">
        <v>2.610909090816182</v>
      </c>
    </row>
    <row r="844" spans="3:4" ht="13.5">
      <c r="C844" s="48">
        <v>838</v>
      </c>
      <c r="D844" s="51">
        <v>2.6127272726330366</v>
      </c>
    </row>
    <row r="845" spans="3:4" ht="13.5">
      <c r="C845" s="48">
        <v>839</v>
      </c>
      <c r="D845" s="51">
        <v>2.614545454449891</v>
      </c>
    </row>
    <row r="846" spans="3:4" ht="13.5">
      <c r="C846" s="48">
        <v>840</v>
      </c>
      <c r="D846" s="51">
        <v>2.6163636362667453</v>
      </c>
    </row>
    <row r="847" spans="3:4" ht="13.5">
      <c r="C847" s="48">
        <v>841</v>
      </c>
      <c r="D847" s="51">
        <v>2.6181818180836</v>
      </c>
    </row>
    <row r="848" spans="3:4" ht="13.5">
      <c r="C848" s="48">
        <v>842</v>
      </c>
      <c r="D848" s="51">
        <v>2.619999999900455</v>
      </c>
    </row>
    <row r="849" spans="3:4" ht="13.5">
      <c r="C849" s="48">
        <v>843</v>
      </c>
      <c r="D849" s="51">
        <v>2.6218181817173187</v>
      </c>
    </row>
    <row r="850" spans="3:4" ht="13.5">
      <c r="C850" s="48">
        <v>844</v>
      </c>
      <c r="D850" s="51">
        <v>2.623636363534173</v>
      </c>
    </row>
    <row r="851" spans="3:4" ht="13.5">
      <c r="C851" s="48">
        <v>845</v>
      </c>
      <c r="D851" s="51">
        <v>2.6254545453510274</v>
      </c>
    </row>
    <row r="852" spans="3:4" ht="13.5">
      <c r="C852" s="48">
        <v>846</v>
      </c>
      <c r="D852" s="51">
        <v>2.627272727167882</v>
      </c>
    </row>
    <row r="853" spans="3:4" ht="13.5">
      <c r="C853" s="48">
        <v>847</v>
      </c>
      <c r="D853" s="51">
        <v>2.6290909089847365</v>
      </c>
    </row>
    <row r="854" spans="3:4" ht="13.5">
      <c r="C854" s="48">
        <v>848</v>
      </c>
      <c r="D854" s="51">
        <v>2.630909090801582</v>
      </c>
    </row>
    <row r="855" spans="3:4" ht="13.5">
      <c r="C855" s="48">
        <v>849</v>
      </c>
      <c r="D855" s="51">
        <v>2.632727272618445</v>
      </c>
    </row>
    <row r="856" spans="3:4" ht="13.5">
      <c r="C856" s="48">
        <v>850</v>
      </c>
      <c r="D856" s="51">
        <v>2.6345454544352997</v>
      </c>
    </row>
    <row r="857" spans="3:4" ht="13.5">
      <c r="C857" s="48">
        <v>851</v>
      </c>
      <c r="D857" s="51">
        <v>2.6363636362521548</v>
      </c>
    </row>
    <row r="858" spans="3:4" ht="13.5">
      <c r="C858" s="48">
        <v>852</v>
      </c>
      <c r="D858" s="51">
        <v>2.6381818180690093</v>
      </c>
    </row>
    <row r="859" spans="3:4" ht="13.5">
      <c r="C859" s="48">
        <v>853</v>
      </c>
      <c r="D859" s="51">
        <v>2.639999999885864</v>
      </c>
    </row>
    <row r="860" spans="3:4" ht="13.5">
      <c r="C860" s="48">
        <v>854</v>
      </c>
      <c r="D860" s="51">
        <v>2.641818181702719</v>
      </c>
    </row>
    <row r="861" spans="3:4" ht="13.5">
      <c r="C861" s="48">
        <v>855</v>
      </c>
      <c r="D861" s="51">
        <v>2.6436363635195725</v>
      </c>
    </row>
    <row r="862" spans="3:4" ht="13.5">
      <c r="C862" s="48">
        <v>856</v>
      </c>
      <c r="D862" s="51">
        <v>2.6454545453364187</v>
      </c>
    </row>
    <row r="863" spans="3:4" ht="13.5">
      <c r="C863" s="48">
        <v>857</v>
      </c>
      <c r="D863" s="51">
        <v>2.647272727153282</v>
      </c>
    </row>
    <row r="864" spans="3:4" ht="13.5">
      <c r="C864" s="48">
        <v>858</v>
      </c>
      <c r="D864" s="51">
        <v>2.6490909089701367</v>
      </c>
    </row>
    <row r="865" spans="3:4" ht="13.5">
      <c r="C865" s="48">
        <v>859</v>
      </c>
      <c r="D865" s="51">
        <v>2.650909090786991</v>
      </c>
    </row>
    <row r="866" spans="3:4" ht="13.5">
      <c r="C866" s="48">
        <v>860</v>
      </c>
      <c r="D866" s="51">
        <v>2.6527272726038453</v>
      </c>
    </row>
    <row r="867" spans="3:4" ht="13.5">
      <c r="C867" s="48">
        <v>861</v>
      </c>
      <c r="D867" s="51">
        <v>2.6545454544207</v>
      </c>
    </row>
    <row r="868" spans="3:4" ht="13.5">
      <c r="C868" s="48">
        <v>862</v>
      </c>
      <c r="D868" s="51">
        <v>2.656363636237555</v>
      </c>
    </row>
    <row r="869" spans="3:4" ht="13.5">
      <c r="C869" s="48">
        <v>863</v>
      </c>
      <c r="D869" s="51">
        <v>2.658181818054409</v>
      </c>
    </row>
    <row r="870" spans="3:4" ht="13.5">
      <c r="C870" s="48">
        <v>864</v>
      </c>
      <c r="D870" s="51">
        <v>2.6599999998712636</v>
      </c>
    </row>
    <row r="871" spans="3:4" ht="13.5">
      <c r="C871" s="48">
        <v>865</v>
      </c>
      <c r="D871" s="51">
        <v>2.6618181816881186</v>
      </c>
    </row>
    <row r="872" spans="3:4" ht="13.5">
      <c r="C872" s="48">
        <v>866</v>
      </c>
      <c r="D872" s="51">
        <v>2.6636363635049727</v>
      </c>
    </row>
    <row r="873" spans="3:4" ht="13.5">
      <c r="C873" s="48">
        <v>867</v>
      </c>
      <c r="D873" s="51">
        <v>2.6654545453218272</v>
      </c>
    </row>
    <row r="874" spans="3:4" ht="13.5">
      <c r="C874" s="48">
        <v>868</v>
      </c>
      <c r="D874" s="51">
        <v>2.6672727271386822</v>
      </c>
    </row>
    <row r="875" spans="3:4" ht="13.5">
      <c r="C875" s="48">
        <v>869</v>
      </c>
      <c r="D875" s="51">
        <v>2.669090908955537</v>
      </c>
    </row>
    <row r="876" spans="3:4" ht="13.5">
      <c r="C876" s="48">
        <v>870</v>
      </c>
      <c r="D876" s="51">
        <v>2.670909090772391</v>
      </c>
    </row>
    <row r="877" spans="3:4" ht="13.5">
      <c r="C877" s="48">
        <v>871</v>
      </c>
      <c r="D877" s="51">
        <v>2.672727272589246</v>
      </c>
    </row>
    <row r="878" spans="3:4" ht="13.5">
      <c r="C878" s="48">
        <v>872</v>
      </c>
      <c r="D878" s="51">
        <v>2.6745454544061</v>
      </c>
    </row>
    <row r="879" spans="3:4" ht="13.5">
      <c r="C879" s="48">
        <v>873</v>
      </c>
      <c r="D879" s="51">
        <v>2.6763636362229546</v>
      </c>
    </row>
    <row r="880" spans="3:4" ht="13.5">
      <c r="C880" s="48">
        <v>874</v>
      </c>
      <c r="D880" s="51">
        <v>2.678181818039809</v>
      </c>
    </row>
    <row r="881" spans="3:4" ht="13.5">
      <c r="C881" s="48">
        <v>875</v>
      </c>
      <c r="D881" s="51">
        <v>2.6799999998566637</v>
      </c>
    </row>
    <row r="882" spans="3:4" ht="13.5">
      <c r="C882" s="48">
        <v>876</v>
      </c>
      <c r="D882" s="51">
        <v>2.6818181816735187</v>
      </c>
    </row>
    <row r="883" spans="3:4" ht="13.5">
      <c r="C883" s="48">
        <v>877</v>
      </c>
      <c r="D883" s="51">
        <v>2.6836363634903733</v>
      </c>
    </row>
    <row r="884" spans="3:4" ht="13.5">
      <c r="C884" s="48">
        <v>878</v>
      </c>
      <c r="D884" s="51">
        <v>2.685454545307227</v>
      </c>
    </row>
    <row r="885" spans="3:4" ht="13.5">
      <c r="C885" s="48">
        <v>879</v>
      </c>
      <c r="D885" s="51">
        <v>2.687272727124082</v>
      </c>
    </row>
    <row r="886" spans="3:4" ht="13.5">
      <c r="C886" s="48">
        <v>880</v>
      </c>
      <c r="D886" s="51">
        <v>2.6890909089409365</v>
      </c>
    </row>
    <row r="887" spans="3:4" ht="13.5">
      <c r="C887" s="48">
        <v>881</v>
      </c>
      <c r="D887" s="51">
        <v>2.690909090757791</v>
      </c>
    </row>
    <row r="888" spans="3:4" ht="13.5">
      <c r="C888" s="48">
        <v>882</v>
      </c>
      <c r="D888" s="51">
        <v>2.692727272574646</v>
      </c>
    </row>
    <row r="889" spans="3:4" ht="13.5">
      <c r="C889" s="48">
        <v>883</v>
      </c>
      <c r="D889" s="51">
        <v>2.6945454543915</v>
      </c>
    </row>
    <row r="890" spans="3:4" ht="13.5">
      <c r="C890" s="48">
        <v>884</v>
      </c>
      <c r="D890" s="51">
        <v>2.6963636362083547</v>
      </c>
    </row>
    <row r="891" spans="3:4" ht="13.5">
      <c r="C891" s="48">
        <v>885</v>
      </c>
      <c r="D891" s="51">
        <v>2.6981818180252093</v>
      </c>
    </row>
    <row r="892" spans="3:4" ht="13.5">
      <c r="C892" s="48">
        <v>886</v>
      </c>
      <c r="D892" s="51">
        <v>2.699999999842064</v>
      </c>
    </row>
    <row r="893" spans="3:4" ht="13.5">
      <c r="C893" s="48">
        <v>887</v>
      </c>
      <c r="D893" s="51">
        <v>2.7018181816589184</v>
      </c>
    </row>
    <row r="894" spans="3:4" ht="13.5">
      <c r="C894" s="48">
        <v>888</v>
      </c>
      <c r="D894" s="51">
        <v>2.7036363634757725</v>
      </c>
    </row>
    <row r="895" spans="3:4" ht="13.5">
      <c r="C895" s="48">
        <v>889</v>
      </c>
      <c r="D895" s="51">
        <v>2.705454545292627</v>
      </c>
    </row>
    <row r="896" spans="3:4" ht="13.5">
      <c r="C896" s="48">
        <v>890</v>
      </c>
      <c r="D896" s="51">
        <v>2.707272727109482</v>
      </c>
    </row>
    <row r="897" spans="3:4" ht="13.5">
      <c r="C897" s="48">
        <v>891</v>
      </c>
      <c r="D897" s="51">
        <v>2.7090909089263366</v>
      </c>
    </row>
    <row r="898" spans="3:4" ht="13.5">
      <c r="C898" s="48">
        <v>892</v>
      </c>
      <c r="D898" s="51">
        <v>2.710909090743191</v>
      </c>
    </row>
    <row r="899" spans="3:4" ht="13.5">
      <c r="C899" s="48">
        <v>893</v>
      </c>
      <c r="D899" s="51">
        <v>2.7127272725600458</v>
      </c>
    </row>
    <row r="900" spans="3:4" ht="13.5">
      <c r="C900" s="48">
        <v>894</v>
      </c>
      <c r="D900" s="51">
        <v>2.7145454543769</v>
      </c>
    </row>
    <row r="901" spans="3:4" ht="13.5">
      <c r="C901" s="48">
        <v>895</v>
      </c>
      <c r="D901" s="51">
        <v>2.7163636361937544</v>
      </c>
    </row>
    <row r="902" spans="3:4" ht="13.5">
      <c r="C902" s="48">
        <v>896</v>
      </c>
      <c r="D902" s="51">
        <v>2.7181818180106094</v>
      </c>
    </row>
    <row r="903" spans="3:4" ht="13.5">
      <c r="C903" s="48">
        <v>897</v>
      </c>
      <c r="D903" s="51">
        <v>2.719999999827464</v>
      </c>
    </row>
    <row r="904" spans="3:4" ht="13.5">
      <c r="C904" s="48">
        <v>898</v>
      </c>
      <c r="D904" s="51">
        <v>2.7218181816443185</v>
      </c>
    </row>
    <row r="905" spans="3:4" ht="13.5">
      <c r="C905" s="48">
        <v>899</v>
      </c>
      <c r="D905" s="51">
        <v>2.7236363634611727</v>
      </c>
    </row>
    <row r="906" spans="3:4" ht="13.5">
      <c r="C906" s="48">
        <v>900</v>
      </c>
      <c r="D906" s="51">
        <v>2.725454545278027</v>
      </c>
    </row>
    <row r="907" spans="3:4" ht="13.5">
      <c r="C907" s="48">
        <v>901</v>
      </c>
      <c r="D907" s="51">
        <v>2.7272727270948818</v>
      </c>
    </row>
    <row r="908" spans="3:4" ht="13.5">
      <c r="C908" s="48">
        <v>902</v>
      </c>
      <c r="D908" s="51">
        <v>2.7272727272727275</v>
      </c>
    </row>
    <row r="909" spans="3:4" ht="13.5">
      <c r="C909" s="48">
        <v>903</v>
      </c>
      <c r="D909" s="51">
        <v>2.7272727274505733</v>
      </c>
    </row>
    <row r="910" spans="3:4" ht="13.5">
      <c r="C910" s="48">
        <v>904</v>
      </c>
      <c r="D910" s="51">
        <v>2.727272727628418</v>
      </c>
    </row>
    <row r="911" spans="3:4" ht="13.5">
      <c r="C911" s="48">
        <v>905</v>
      </c>
      <c r="D911" s="51">
        <v>2.727272727806264</v>
      </c>
    </row>
    <row r="912" spans="3:4" ht="13.5">
      <c r="C912" s="48">
        <v>906</v>
      </c>
      <c r="D912" s="51">
        <v>2.7272727279841087</v>
      </c>
    </row>
    <row r="913" spans="3:4" ht="13.5">
      <c r="C913" s="48">
        <v>907</v>
      </c>
      <c r="D913" s="51">
        <v>2.7272727281619544</v>
      </c>
    </row>
    <row r="914" spans="3:4" ht="13.5">
      <c r="C914" s="48">
        <v>908</v>
      </c>
      <c r="D914" s="51">
        <v>2.7272727283398</v>
      </c>
    </row>
    <row r="915" spans="3:4" ht="13.5">
      <c r="C915" s="48">
        <v>909</v>
      </c>
      <c r="D915" s="51">
        <v>2.7272727285176455</v>
      </c>
    </row>
    <row r="916" spans="3:4" ht="13.5">
      <c r="C916" s="48">
        <v>910</v>
      </c>
      <c r="D916" s="51">
        <v>2.727272728695491</v>
      </c>
    </row>
    <row r="917" spans="3:4" ht="13.5">
      <c r="C917" s="48">
        <v>911</v>
      </c>
      <c r="D917" s="51">
        <v>2.7272727288733365</v>
      </c>
    </row>
    <row r="918" spans="3:4" ht="13.5">
      <c r="C918" s="48">
        <v>912</v>
      </c>
      <c r="D918" s="51">
        <v>2.727272729051182</v>
      </c>
    </row>
    <row r="919" spans="3:4" ht="13.5">
      <c r="C919" s="48">
        <v>913</v>
      </c>
      <c r="D919" s="51">
        <v>2.7272727292290275</v>
      </c>
    </row>
    <row r="920" spans="3:4" ht="13.5">
      <c r="C920" s="48">
        <v>914</v>
      </c>
      <c r="D920" s="51">
        <v>2.727272729406873</v>
      </c>
    </row>
    <row r="921" spans="3:4" ht="13.5">
      <c r="C921" s="48">
        <v>915</v>
      </c>
      <c r="D921" s="51">
        <v>2.727272729584718</v>
      </c>
    </row>
    <row r="922" spans="3:4" ht="13.5">
      <c r="C922" s="48">
        <v>916</v>
      </c>
      <c r="D922" s="51">
        <v>2.727272729762564</v>
      </c>
    </row>
    <row r="923" spans="3:4" ht="13.5">
      <c r="C923" s="48">
        <v>917</v>
      </c>
      <c r="D923" s="51">
        <v>2.7272727299404096</v>
      </c>
    </row>
    <row r="924" spans="3:4" ht="13.5">
      <c r="C924" s="48">
        <v>918</v>
      </c>
      <c r="D924" s="51">
        <v>2.7272727301182553</v>
      </c>
    </row>
    <row r="925" spans="3:4" ht="13.5">
      <c r="C925" s="48">
        <v>919</v>
      </c>
      <c r="D925" s="51">
        <v>2.7272727302961</v>
      </c>
    </row>
    <row r="926" spans="3:4" ht="13.5">
      <c r="C926" s="48">
        <v>920</v>
      </c>
      <c r="D926" s="51">
        <v>2.727272730473946</v>
      </c>
    </row>
    <row r="927" spans="3:4" ht="13.5">
      <c r="C927" s="48">
        <v>921</v>
      </c>
      <c r="D927" s="51">
        <v>2.7272727306517908</v>
      </c>
    </row>
    <row r="928" spans="3:4" ht="13.5">
      <c r="C928" s="48">
        <v>922</v>
      </c>
      <c r="D928" s="51">
        <v>2.7272727308296365</v>
      </c>
    </row>
    <row r="929" spans="3:4" ht="13.5">
      <c r="C929" s="48">
        <v>923</v>
      </c>
      <c r="D929" s="51">
        <v>2.7272727310074822</v>
      </c>
    </row>
    <row r="930" spans="3:4" ht="13.5">
      <c r="C930" s="48">
        <v>924</v>
      </c>
      <c r="D930" s="51">
        <v>2.727272731185327</v>
      </c>
    </row>
    <row r="931" spans="3:4" ht="13.5">
      <c r="C931" s="48">
        <v>925</v>
      </c>
      <c r="D931" s="51">
        <v>2.727272731363173</v>
      </c>
    </row>
    <row r="932" spans="3:4" ht="13.5">
      <c r="C932" s="48">
        <v>926</v>
      </c>
      <c r="D932" s="51">
        <v>2.727272731541018</v>
      </c>
    </row>
    <row r="933" spans="3:4" ht="13.5">
      <c r="C933" s="48">
        <v>927</v>
      </c>
      <c r="D933" s="51">
        <v>2.7272727317188634</v>
      </c>
    </row>
    <row r="934" spans="3:4" ht="13.5">
      <c r="C934" s="48">
        <v>928</v>
      </c>
      <c r="D934" s="51">
        <v>2.727272731896709</v>
      </c>
    </row>
    <row r="935" spans="3:4" ht="13.5">
      <c r="C935" s="48">
        <v>929</v>
      </c>
      <c r="D935" s="51">
        <v>2.727272732074555</v>
      </c>
    </row>
    <row r="936" spans="3:4" ht="13.5">
      <c r="C936" s="48">
        <v>930</v>
      </c>
      <c r="D936" s="51">
        <v>2.727272732252409</v>
      </c>
    </row>
    <row r="937" spans="3:4" ht="13.5">
      <c r="C937" s="48">
        <v>931</v>
      </c>
      <c r="D937" s="51">
        <v>2.727272732430255</v>
      </c>
    </row>
    <row r="938" spans="3:4" ht="13.5">
      <c r="C938" s="48">
        <v>932</v>
      </c>
      <c r="D938" s="51">
        <v>2.7272727326081</v>
      </c>
    </row>
    <row r="939" spans="3:4" ht="13.5">
      <c r="C939" s="48">
        <v>933</v>
      </c>
      <c r="D939" s="51">
        <v>2.727272732785946</v>
      </c>
    </row>
    <row r="940" spans="3:4" ht="13.5">
      <c r="C940" s="48">
        <v>934</v>
      </c>
      <c r="D940" s="51">
        <v>2.7272727329637916</v>
      </c>
    </row>
    <row r="941" spans="3:4" ht="13.5">
      <c r="C941" s="48">
        <v>935</v>
      </c>
      <c r="D941" s="51">
        <v>2.7272727331416364</v>
      </c>
    </row>
    <row r="942" spans="3:4" ht="13.5">
      <c r="C942" s="48">
        <v>936</v>
      </c>
      <c r="D942" s="51">
        <v>2.727272733319482</v>
      </c>
    </row>
    <row r="943" spans="3:4" ht="13.5">
      <c r="C943" s="48">
        <v>937</v>
      </c>
      <c r="D943" s="51">
        <v>2.7272727334973275</v>
      </c>
    </row>
    <row r="944" spans="3:4" ht="13.5">
      <c r="C944" s="48">
        <v>938</v>
      </c>
      <c r="D944" s="51">
        <v>2.7272727336751728</v>
      </c>
    </row>
    <row r="945" spans="3:4" ht="13.5">
      <c r="C945" s="48">
        <v>939</v>
      </c>
      <c r="D945" s="51">
        <v>2.7272727338530185</v>
      </c>
    </row>
    <row r="946" spans="3:4" ht="13.5">
      <c r="C946" s="48">
        <v>940</v>
      </c>
      <c r="D946" s="51">
        <v>2.7272727340308633</v>
      </c>
    </row>
    <row r="947" spans="3:4" ht="13.5">
      <c r="C947" s="48">
        <v>941</v>
      </c>
      <c r="D947" s="51">
        <v>2.727272734208709</v>
      </c>
    </row>
    <row r="948" spans="3:4" ht="13.5">
      <c r="C948" s="48">
        <v>942</v>
      </c>
      <c r="D948" s="51">
        <v>2.7272727343865544</v>
      </c>
    </row>
    <row r="949" spans="3:4" ht="13.5">
      <c r="C949" s="48">
        <v>943</v>
      </c>
      <c r="D949" s="51">
        <v>2.7272727345643997</v>
      </c>
    </row>
    <row r="950" spans="3:4" ht="13.5">
      <c r="C950" s="48">
        <v>944</v>
      </c>
      <c r="D950" s="51">
        <v>2.7272727347422454</v>
      </c>
    </row>
    <row r="951" spans="3:4" ht="13.5">
      <c r="C951" s="48">
        <v>945</v>
      </c>
      <c r="D951" s="51">
        <v>2.727272734920091</v>
      </c>
    </row>
    <row r="952" spans="3:4" ht="13.5">
      <c r="C952" s="48">
        <v>946</v>
      </c>
      <c r="D952" s="51">
        <v>2.727272735097937</v>
      </c>
    </row>
    <row r="953" spans="3:4" ht="13.5">
      <c r="C953" s="48">
        <v>947</v>
      </c>
      <c r="D953" s="51">
        <v>2.7272727352757817</v>
      </c>
    </row>
    <row r="954" spans="3:4" ht="13.5">
      <c r="C954" s="48">
        <v>948</v>
      </c>
      <c r="D954" s="51">
        <v>2.7272727354536275</v>
      </c>
    </row>
    <row r="955" spans="3:4" ht="13.5">
      <c r="C955" s="48">
        <v>949</v>
      </c>
      <c r="D955" s="51">
        <v>2.727272735631473</v>
      </c>
    </row>
    <row r="956" spans="3:4" ht="13.5">
      <c r="C956" s="48">
        <v>950</v>
      </c>
      <c r="D956" s="51">
        <v>2.727272735809318</v>
      </c>
    </row>
    <row r="957" spans="3:4" ht="13.5">
      <c r="C957" s="48">
        <v>951</v>
      </c>
      <c r="D957" s="51">
        <v>2.727272735987164</v>
      </c>
    </row>
    <row r="958" spans="3:4" ht="13.5">
      <c r="C958" s="48">
        <v>952</v>
      </c>
      <c r="D958" s="51">
        <v>2.7272727361650095</v>
      </c>
    </row>
    <row r="959" spans="3:4" ht="13.5">
      <c r="C959" s="48">
        <v>953</v>
      </c>
      <c r="D959" s="51">
        <v>2.727272736342855</v>
      </c>
    </row>
    <row r="960" spans="3:4" ht="13.5">
      <c r="C960" s="48">
        <v>954</v>
      </c>
      <c r="D960" s="51">
        <v>2.7272727365207006</v>
      </c>
    </row>
    <row r="961" spans="3:4" ht="13.5">
      <c r="C961" s="48">
        <v>955</v>
      </c>
      <c r="D961" s="51">
        <v>2.727272736698546</v>
      </c>
    </row>
    <row r="962" spans="3:4" ht="13.5">
      <c r="C962" s="48">
        <v>956</v>
      </c>
      <c r="D962" s="51">
        <v>2.727272736876391</v>
      </c>
    </row>
    <row r="963" spans="3:4" ht="13.5">
      <c r="C963" s="48">
        <v>957</v>
      </c>
      <c r="D963" s="51">
        <v>2.7272727370542365</v>
      </c>
    </row>
    <row r="964" spans="3:4" ht="13.5">
      <c r="C964" s="48">
        <v>958</v>
      </c>
      <c r="D964" s="51">
        <v>2.727272737232082</v>
      </c>
    </row>
    <row r="965" spans="3:4" ht="13.5">
      <c r="C965" s="48">
        <v>959</v>
      </c>
      <c r="D965" s="51">
        <v>2.7272727374099275</v>
      </c>
    </row>
    <row r="966" spans="3:4" ht="13.5">
      <c r="C966" s="48">
        <v>960</v>
      </c>
      <c r="D966" s="51">
        <v>2.7272727375877728</v>
      </c>
    </row>
    <row r="967" spans="3:4" ht="13.5">
      <c r="C967" s="48">
        <v>961</v>
      </c>
      <c r="D967" s="51">
        <v>2.727272737765618</v>
      </c>
    </row>
    <row r="968" spans="3:4" ht="13.5">
      <c r="C968" s="48">
        <v>962</v>
      </c>
      <c r="D968" s="51">
        <v>2.7272727379434634</v>
      </c>
    </row>
    <row r="969" spans="3:4" ht="13.5">
      <c r="C969" s="48">
        <v>963</v>
      </c>
      <c r="D969" s="51">
        <v>2.727272738121309</v>
      </c>
    </row>
    <row r="970" spans="3:4" ht="13.5">
      <c r="C970" s="48">
        <v>964</v>
      </c>
      <c r="D970" s="51">
        <v>2.7272727382991544</v>
      </c>
    </row>
    <row r="971" spans="3:4" ht="13.5">
      <c r="C971" s="48">
        <v>965</v>
      </c>
      <c r="D971" s="51">
        <v>2.727272738477</v>
      </c>
    </row>
    <row r="972" spans="3:4" ht="13.5">
      <c r="C972" s="48">
        <v>966</v>
      </c>
      <c r="D972" s="51">
        <v>2.727272738654846</v>
      </c>
    </row>
    <row r="973" spans="3:4" ht="13.5">
      <c r="C973" s="48">
        <v>967</v>
      </c>
      <c r="D973" s="51">
        <v>2.7272727388326907</v>
      </c>
    </row>
    <row r="974" spans="3:4" ht="13.5">
      <c r="C974" s="48">
        <v>968</v>
      </c>
      <c r="D974" s="51">
        <v>2.7272727390105365</v>
      </c>
    </row>
    <row r="975" spans="3:4" ht="13.5">
      <c r="C975" s="48">
        <v>969</v>
      </c>
      <c r="D975" s="51">
        <v>2.727272739188382</v>
      </c>
    </row>
    <row r="976" spans="3:4" ht="13.5">
      <c r="C976" s="48">
        <v>970</v>
      </c>
      <c r="D976" s="51">
        <v>2.727272739366227</v>
      </c>
    </row>
    <row r="977" spans="3:4" ht="13.5">
      <c r="C977" s="48">
        <v>971</v>
      </c>
      <c r="D977" s="51">
        <v>2.727272739544073</v>
      </c>
    </row>
    <row r="978" spans="3:4" ht="13.5">
      <c r="C978" s="48">
        <v>972</v>
      </c>
      <c r="D978" s="51">
        <v>2.7272727397219185</v>
      </c>
    </row>
    <row r="979" spans="3:4" ht="13.5">
      <c r="C979" s="48">
        <v>973</v>
      </c>
      <c r="D979" s="51">
        <v>2.7272727398997643</v>
      </c>
    </row>
    <row r="980" spans="3:4" ht="13.5">
      <c r="C980" s="48">
        <v>974</v>
      </c>
      <c r="D980" s="51">
        <v>2.7272727400776096</v>
      </c>
    </row>
    <row r="981" spans="3:4" ht="13.5">
      <c r="C981" s="48">
        <v>975</v>
      </c>
      <c r="D981" s="51">
        <v>2.727272740255455</v>
      </c>
    </row>
    <row r="982" spans="3:4" ht="13.5">
      <c r="C982" s="48">
        <v>976</v>
      </c>
      <c r="D982" s="51">
        <v>2.7272727404333006</v>
      </c>
    </row>
    <row r="983" spans="3:4" ht="13.5">
      <c r="C983" s="48">
        <v>977</v>
      </c>
      <c r="D983" s="51">
        <v>2.7272727406111454</v>
      </c>
    </row>
    <row r="984" spans="3:4" ht="13.5">
      <c r="C984" s="48">
        <v>978</v>
      </c>
      <c r="D984" s="51">
        <v>2.727272740788991</v>
      </c>
    </row>
    <row r="985" spans="3:4" ht="13.5">
      <c r="C985" s="48">
        <v>979</v>
      </c>
      <c r="D985" s="51">
        <v>2.727272740966837</v>
      </c>
    </row>
    <row r="986" spans="3:4" ht="13.5">
      <c r="C986" s="48">
        <v>980</v>
      </c>
      <c r="D986" s="51">
        <v>2.7272727411446818</v>
      </c>
    </row>
    <row r="987" spans="3:4" ht="13.5">
      <c r="C987" s="48">
        <v>981</v>
      </c>
      <c r="D987" s="51">
        <v>2.7272727413225275</v>
      </c>
    </row>
    <row r="988" spans="3:4" ht="13.5">
      <c r="C988" s="48">
        <v>982</v>
      </c>
      <c r="D988" s="51">
        <v>2.7272727415003724</v>
      </c>
    </row>
    <row r="989" spans="3:4" ht="13.5">
      <c r="C989" s="48">
        <v>983</v>
      </c>
      <c r="D989" s="51">
        <v>2.727272741678218</v>
      </c>
    </row>
    <row r="990" spans="3:4" ht="13.5">
      <c r="C990" s="48">
        <v>984</v>
      </c>
      <c r="D990" s="51">
        <v>2.727272741856064</v>
      </c>
    </row>
    <row r="991" spans="3:4" ht="13.5">
      <c r="C991" s="48">
        <v>985</v>
      </c>
      <c r="D991" s="51">
        <v>2.727272742033909</v>
      </c>
    </row>
    <row r="992" spans="3:4" ht="13.5">
      <c r="C992" s="48">
        <v>986</v>
      </c>
      <c r="D992" s="51">
        <v>2.7272727422117637</v>
      </c>
    </row>
    <row r="993" spans="3:4" ht="13.5">
      <c r="C993" s="48">
        <v>987</v>
      </c>
      <c r="D993" s="51">
        <v>2.727272742389609</v>
      </c>
    </row>
    <row r="994" spans="3:4" ht="13.5">
      <c r="C994" s="48">
        <v>988</v>
      </c>
      <c r="D994" s="51">
        <v>2.7272727425674548</v>
      </c>
    </row>
    <row r="995" spans="3:4" ht="13.5">
      <c r="C995" s="48">
        <v>989</v>
      </c>
      <c r="D995" s="51">
        <v>2.7272727427453005</v>
      </c>
    </row>
    <row r="996" spans="3:4" ht="13.5">
      <c r="C996" s="48">
        <v>990</v>
      </c>
      <c r="D996" s="51">
        <v>2.727272742923146</v>
      </c>
    </row>
    <row r="997" spans="3:4" ht="13.5">
      <c r="C997" s="48">
        <v>991</v>
      </c>
      <c r="D997" s="51">
        <v>2.727272743100991</v>
      </c>
    </row>
    <row r="998" spans="3:4" ht="13.5">
      <c r="C998" s="48">
        <v>992</v>
      </c>
      <c r="D998" s="51">
        <v>2.727272743278837</v>
      </c>
    </row>
    <row r="999" spans="3:4" ht="13.5">
      <c r="C999" s="48">
        <v>993</v>
      </c>
      <c r="D999" s="51">
        <v>2.7272727434566817</v>
      </c>
    </row>
    <row r="1000" spans="3:4" ht="13.5">
      <c r="C1000" s="48">
        <v>994</v>
      </c>
      <c r="D1000" s="51">
        <v>2.7272727436345274</v>
      </c>
    </row>
    <row r="1001" spans="3:4" ht="13.5">
      <c r="C1001" s="48">
        <v>995</v>
      </c>
      <c r="D1001" s="51">
        <v>2.727272743812373</v>
      </c>
    </row>
    <row r="1002" spans="3:4" ht="13.5">
      <c r="C1002" s="48">
        <v>996</v>
      </c>
      <c r="D1002" s="51">
        <v>2.727272743990218</v>
      </c>
    </row>
    <row r="1003" spans="3:4" ht="13.5">
      <c r="C1003" s="48">
        <v>997</v>
      </c>
      <c r="D1003" s="51">
        <v>2.7272727441680638</v>
      </c>
    </row>
    <row r="1004" spans="3:4" ht="13.5">
      <c r="C1004" s="48">
        <v>998</v>
      </c>
      <c r="D1004" s="51">
        <v>2.7272727443459086</v>
      </c>
    </row>
    <row r="1005" spans="3:4" ht="13.5">
      <c r="C1005" s="48">
        <v>999</v>
      </c>
      <c r="D1005" s="51">
        <v>2.7272727445237543</v>
      </c>
    </row>
    <row r="1006" spans="3:4" ht="13.5">
      <c r="C1006" s="48">
        <v>1000</v>
      </c>
      <c r="D1006" s="51">
        <v>2.7272727447016</v>
      </c>
    </row>
    <row r="1007" spans="3:4" ht="13.5">
      <c r="C1007" s="48">
        <v>1001</v>
      </c>
      <c r="D1007" s="51">
        <v>2.727272744879446</v>
      </c>
    </row>
    <row r="1008" spans="3:4" ht="13.5">
      <c r="C1008" s="48">
        <v>1002</v>
      </c>
      <c r="D1008" s="51">
        <v>2.727272745057291</v>
      </c>
    </row>
    <row r="1009" spans="3:4" ht="13.5">
      <c r="C1009" s="48">
        <v>1003</v>
      </c>
      <c r="D1009" s="51">
        <v>2.7272727452351364</v>
      </c>
    </row>
    <row r="1010" spans="3:4" ht="13.5">
      <c r="C1010" s="48">
        <v>1004</v>
      </c>
      <c r="D1010" s="51">
        <v>2.727272745412982</v>
      </c>
    </row>
    <row r="1011" spans="3:4" ht="13.5">
      <c r="C1011" s="48">
        <v>1005</v>
      </c>
      <c r="D1011" s="51">
        <v>2.7272727455908274</v>
      </c>
    </row>
    <row r="1012" spans="3:4" ht="13.5">
      <c r="C1012" s="48">
        <v>1006</v>
      </c>
      <c r="D1012" s="51">
        <v>2.7272727457686727</v>
      </c>
    </row>
    <row r="1013" spans="3:4" ht="13.5">
      <c r="C1013" s="48">
        <v>1007</v>
      </c>
      <c r="D1013" s="51">
        <v>2.7272727459465185</v>
      </c>
    </row>
    <row r="1014" spans="3:4" ht="13.5">
      <c r="C1014" s="48">
        <v>1008</v>
      </c>
      <c r="D1014" s="51">
        <v>2.7272727461243638</v>
      </c>
    </row>
    <row r="1015" spans="3:4" ht="13.5">
      <c r="C1015" s="48">
        <v>1009</v>
      </c>
      <c r="D1015" s="51">
        <v>2.7272727463022095</v>
      </c>
    </row>
    <row r="1016" spans="3:4" ht="13.5">
      <c r="C1016" s="48">
        <v>1010</v>
      </c>
      <c r="D1016" s="51">
        <v>2.7272727464800552</v>
      </c>
    </row>
    <row r="1017" spans="3:4" ht="13.5">
      <c r="C1017" s="48">
        <v>1011</v>
      </c>
      <c r="D1017" s="51">
        <v>2.7272727466579</v>
      </c>
    </row>
    <row r="1018" spans="3:4" ht="13.5">
      <c r="C1018" s="48">
        <v>1012</v>
      </c>
      <c r="D1018" s="51">
        <v>2.727272746835746</v>
      </c>
    </row>
    <row r="1019" spans="3:4" ht="13.5">
      <c r="C1019" s="48">
        <v>1013</v>
      </c>
      <c r="D1019" s="51">
        <v>2.727272747013591</v>
      </c>
    </row>
    <row r="1020" spans="3:4" ht="13.5">
      <c r="C1020" s="48">
        <v>1014</v>
      </c>
      <c r="D1020" s="51">
        <v>2.7272727471914364</v>
      </c>
    </row>
    <row r="1021" spans="3:4" ht="13.5">
      <c r="C1021" s="48">
        <v>1015</v>
      </c>
      <c r="D1021" s="51">
        <v>2.727272747369282</v>
      </c>
    </row>
    <row r="1022" spans="3:4" ht="13.5">
      <c r="C1022" s="48">
        <v>1016</v>
      </c>
      <c r="D1022" s="51">
        <v>2.727272747547127</v>
      </c>
    </row>
    <row r="1023" spans="3:4" ht="13.5">
      <c r="C1023" s="48">
        <v>1017</v>
      </c>
      <c r="D1023" s="51">
        <v>2.7272727477249727</v>
      </c>
    </row>
    <row r="1024" spans="3:4" ht="13.5">
      <c r="C1024" s="48">
        <v>1018</v>
      </c>
      <c r="D1024" s="51">
        <v>2.727272747902818</v>
      </c>
    </row>
    <row r="1025" spans="3:4" ht="13.5">
      <c r="C1025" s="48">
        <v>1019</v>
      </c>
      <c r="D1025" s="51">
        <v>2.7272727480806633</v>
      </c>
    </row>
    <row r="1026" spans="3:4" ht="13.5">
      <c r="C1026" s="48">
        <v>1020</v>
      </c>
      <c r="D1026" s="51">
        <v>2.727272748258509</v>
      </c>
    </row>
    <row r="1027" spans="3:4" ht="13.5">
      <c r="C1027" s="48">
        <v>1021</v>
      </c>
      <c r="D1027" s="51">
        <v>2.727272748436355</v>
      </c>
    </row>
    <row r="1028" spans="3:4" ht="13.5">
      <c r="C1028" s="48">
        <v>1022</v>
      </c>
      <c r="D1028" s="51">
        <v>2.7272727486142005</v>
      </c>
    </row>
    <row r="1029" spans="3:4" ht="13.5">
      <c r="C1029" s="48">
        <v>1023</v>
      </c>
      <c r="D1029" s="51">
        <v>2.7272727487920454</v>
      </c>
    </row>
    <row r="1030" spans="3:4" ht="13.5">
      <c r="C1030" s="48">
        <v>1024</v>
      </c>
      <c r="D1030" s="51">
        <v>2.727272748969891</v>
      </c>
    </row>
    <row r="1031" spans="3:4" ht="13.5">
      <c r="C1031" s="48">
        <v>1025</v>
      </c>
      <c r="D1031" s="51">
        <v>2.727272749147737</v>
      </c>
    </row>
    <row r="1032" spans="3:4" ht="13.5">
      <c r="C1032" s="48">
        <v>1026</v>
      </c>
      <c r="D1032" s="51">
        <v>2.7272727493255817</v>
      </c>
    </row>
    <row r="1033" spans="3:4" ht="13.5">
      <c r="C1033" s="48">
        <v>1027</v>
      </c>
      <c r="D1033" s="51">
        <v>2.7272727495034275</v>
      </c>
    </row>
    <row r="1034" spans="3:4" ht="13.5">
      <c r="C1034" s="48">
        <v>1028</v>
      </c>
      <c r="D1034" s="51">
        <v>2.727272749681273</v>
      </c>
    </row>
    <row r="1035" spans="3:4" ht="13.5">
      <c r="C1035" s="48">
        <v>1029</v>
      </c>
      <c r="D1035" s="51">
        <v>2.7272727498591185</v>
      </c>
    </row>
    <row r="1036" spans="3:4" ht="13.5">
      <c r="C1036" s="48">
        <v>1030</v>
      </c>
      <c r="D1036" s="51">
        <v>2.7272727500369642</v>
      </c>
    </row>
    <row r="1037" spans="3:4" ht="13.5">
      <c r="C1037" s="48">
        <v>1031</v>
      </c>
      <c r="D1037" s="51">
        <v>2.7272727502148095</v>
      </c>
    </row>
    <row r="1038" spans="3:4" ht="13.5">
      <c r="C1038" s="48">
        <v>1032</v>
      </c>
      <c r="D1038" s="51">
        <v>2.727272750392655</v>
      </c>
    </row>
    <row r="1039" spans="3:4" ht="13.5">
      <c r="C1039" s="48">
        <v>1033</v>
      </c>
      <c r="D1039" s="51">
        <v>2.7272727505705</v>
      </c>
    </row>
    <row r="1040" spans="3:4" ht="13.5">
      <c r="C1040" s="48">
        <v>1034</v>
      </c>
      <c r="D1040" s="51">
        <v>2.727272750748346</v>
      </c>
    </row>
    <row r="1041" spans="3:4" ht="13.5">
      <c r="C1041" s="48">
        <v>1035</v>
      </c>
      <c r="D1041" s="51">
        <v>2.727272750926191</v>
      </c>
    </row>
    <row r="1042" spans="3:4" ht="13.5">
      <c r="C1042" s="48">
        <v>1036</v>
      </c>
      <c r="D1042" s="51">
        <v>2.7272727511040364</v>
      </c>
    </row>
    <row r="1043" spans="3:4" ht="13.5">
      <c r="C1043" s="48">
        <v>1037</v>
      </c>
      <c r="D1043" s="51">
        <v>2.7272727512818817</v>
      </c>
    </row>
    <row r="1044" spans="3:4" ht="13.5">
      <c r="C1044" s="48">
        <v>1038</v>
      </c>
      <c r="D1044" s="51">
        <v>2.727272751459727</v>
      </c>
    </row>
    <row r="1045" spans="3:4" ht="13.5">
      <c r="C1045" s="48">
        <v>1039</v>
      </c>
      <c r="D1045" s="51">
        <v>2.7272727516375728</v>
      </c>
    </row>
    <row r="1046" spans="3:4" ht="13.5">
      <c r="C1046" s="48">
        <v>1040</v>
      </c>
      <c r="D1046" s="51">
        <v>2.727272751815418</v>
      </c>
    </row>
    <row r="1047" spans="3:4" ht="13.5">
      <c r="C1047" s="48">
        <v>1041</v>
      </c>
      <c r="D1047" s="51">
        <v>2.727272751993264</v>
      </c>
    </row>
    <row r="1048" spans="3:4" ht="13.5">
      <c r="C1048" s="48">
        <v>1042</v>
      </c>
      <c r="D1048" s="51">
        <v>2.727272752171118</v>
      </c>
    </row>
    <row r="1049" spans="3:4" ht="13.5">
      <c r="C1049" s="48">
        <v>1043</v>
      </c>
      <c r="D1049" s="51">
        <v>2.7272727523489637</v>
      </c>
    </row>
    <row r="1050" spans="3:4" ht="13.5">
      <c r="C1050" s="48">
        <v>1044</v>
      </c>
      <c r="D1050" s="51">
        <v>2.7272727525268095</v>
      </c>
    </row>
    <row r="1051" spans="3:4" ht="13.5">
      <c r="C1051" s="48">
        <v>1045</v>
      </c>
      <c r="D1051" s="51">
        <v>2.7272727527046547</v>
      </c>
    </row>
    <row r="1052" spans="3:4" ht="13.5">
      <c r="C1052" s="48">
        <v>1046</v>
      </c>
      <c r="D1052" s="51">
        <v>2.7272727528825005</v>
      </c>
    </row>
    <row r="1053" spans="3:4" ht="13.5">
      <c r="C1053" s="48">
        <v>1047</v>
      </c>
      <c r="D1053" s="51">
        <v>2.7272727530603458</v>
      </c>
    </row>
    <row r="1054" spans="3:4" ht="13.5">
      <c r="C1054" s="48">
        <v>1048</v>
      </c>
      <c r="D1054" s="51">
        <v>2.727272753238191</v>
      </c>
    </row>
    <row r="1055" spans="3:4" ht="13.5">
      <c r="C1055" s="48">
        <v>1049</v>
      </c>
      <c r="D1055" s="51">
        <v>2.7272727534160364</v>
      </c>
    </row>
    <row r="1056" spans="3:4" ht="13.5">
      <c r="C1056" s="48">
        <v>1050</v>
      </c>
      <c r="D1056" s="51">
        <v>2.727272753593882</v>
      </c>
    </row>
    <row r="1057" spans="3:4" ht="13.5">
      <c r="C1057" s="48">
        <v>1051</v>
      </c>
      <c r="D1057" s="51">
        <v>2.7272727537717274</v>
      </c>
    </row>
    <row r="1058" spans="3:4" ht="13.5">
      <c r="C1058" s="48">
        <v>1052</v>
      </c>
      <c r="D1058" s="51">
        <v>2.7272727539495727</v>
      </c>
    </row>
    <row r="1059" spans="3:4" ht="13.5">
      <c r="C1059" s="48">
        <v>1053</v>
      </c>
      <c r="D1059" s="51">
        <v>2.7272727541274184</v>
      </c>
    </row>
    <row r="1060" spans="3:4" ht="13.5">
      <c r="C1060" s="48">
        <v>1054</v>
      </c>
      <c r="D1060" s="51">
        <v>2.7272727543052633</v>
      </c>
    </row>
    <row r="1061" spans="3:4" ht="13.5">
      <c r="C1061" s="48">
        <v>1055</v>
      </c>
      <c r="D1061" s="51">
        <v>2.727272754483109</v>
      </c>
    </row>
    <row r="1062" spans="3:4" ht="13.5">
      <c r="C1062" s="48">
        <v>1056</v>
      </c>
      <c r="D1062" s="51">
        <v>2.7272727546609548</v>
      </c>
    </row>
    <row r="1063" spans="3:4" ht="13.5">
      <c r="C1063" s="48">
        <v>1057</v>
      </c>
      <c r="D1063" s="51">
        <v>2.7272727548388</v>
      </c>
    </row>
    <row r="1064" spans="3:4" ht="13.5">
      <c r="C1064" s="48">
        <v>1058</v>
      </c>
      <c r="D1064" s="51">
        <v>2.727272755016646</v>
      </c>
    </row>
    <row r="1065" spans="3:4" ht="13.5">
      <c r="C1065" s="48">
        <v>1059</v>
      </c>
      <c r="D1065" s="51">
        <v>2.727272755194491</v>
      </c>
    </row>
    <row r="1066" spans="3:4" ht="13.5">
      <c r="C1066" s="48">
        <v>1060</v>
      </c>
      <c r="D1066" s="51">
        <v>2.7272727553723364</v>
      </c>
    </row>
    <row r="1067" spans="3:4" ht="13.5">
      <c r="C1067" s="48">
        <v>1061</v>
      </c>
      <c r="D1067" s="51">
        <v>2.727272755550182</v>
      </c>
    </row>
    <row r="1068" spans="3:4" ht="13.5">
      <c r="C1068" s="48">
        <v>1062</v>
      </c>
      <c r="D1068" s="51">
        <v>2.7272727557280274</v>
      </c>
    </row>
    <row r="1069" spans="3:4" ht="13.5">
      <c r="C1069" s="48">
        <v>1063</v>
      </c>
      <c r="D1069" s="51">
        <v>2.7272727559058727</v>
      </c>
    </row>
    <row r="1070" spans="3:4" ht="13.5">
      <c r="C1070" s="48">
        <v>1064</v>
      </c>
      <c r="D1070" s="51">
        <v>2.7272727560837184</v>
      </c>
    </row>
    <row r="1071" spans="3:4" ht="13.5">
      <c r="C1071" s="48">
        <v>1065</v>
      </c>
      <c r="D1071" s="51">
        <v>2.727272756261564</v>
      </c>
    </row>
    <row r="1072" spans="3:4" ht="13.5">
      <c r="C1072" s="48">
        <v>1066</v>
      </c>
      <c r="D1072" s="51">
        <v>2.7272727564394095</v>
      </c>
    </row>
    <row r="1073" spans="3:4" ht="13.5">
      <c r="C1073" s="48">
        <v>1067</v>
      </c>
      <c r="D1073" s="51">
        <v>2.7272727566172548</v>
      </c>
    </row>
    <row r="1074" spans="3:4" ht="13.5">
      <c r="C1074" s="48">
        <v>1068</v>
      </c>
      <c r="D1074" s="51">
        <v>2.7272727567951005</v>
      </c>
    </row>
    <row r="1075" spans="3:4" ht="13.5">
      <c r="C1075" s="48">
        <v>1069</v>
      </c>
      <c r="D1075" s="51">
        <v>2.7272727569729454</v>
      </c>
    </row>
    <row r="1076" spans="3:4" ht="13.5">
      <c r="C1076" s="48">
        <v>1070</v>
      </c>
      <c r="D1076" s="51">
        <v>2.727272757150791</v>
      </c>
    </row>
    <row r="1077" spans="3:4" ht="13.5">
      <c r="C1077" s="48">
        <v>1071</v>
      </c>
      <c r="D1077" s="51">
        <v>2.727272757328637</v>
      </c>
    </row>
    <row r="1078" spans="3:4" ht="13.5">
      <c r="C1078" s="48">
        <v>1072</v>
      </c>
      <c r="D1078" s="51">
        <v>2.7272727575064817</v>
      </c>
    </row>
    <row r="1079" spans="3:4" ht="13.5">
      <c r="C1079" s="48">
        <v>1073</v>
      </c>
      <c r="D1079" s="51">
        <v>2.7272727576843274</v>
      </c>
    </row>
    <row r="1080" spans="3:4" ht="13.5">
      <c r="C1080" s="48">
        <v>1074</v>
      </c>
      <c r="D1080" s="51">
        <v>2.7272727578621723</v>
      </c>
    </row>
    <row r="1081" spans="3:4" ht="13.5">
      <c r="C1081" s="48">
        <v>1075</v>
      </c>
      <c r="D1081" s="51">
        <v>2.727272758040018</v>
      </c>
    </row>
    <row r="1082" spans="3:4" ht="13.5">
      <c r="C1082" s="48">
        <v>1076</v>
      </c>
      <c r="D1082" s="51">
        <v>2.7272727582178637</v>
      </c>
    </row>
    <row r="1083" spans="3:4" ht="13.5">
      <c r="C1083" s="48">
        <v>1077</v>
      </c>
      <c r="D1083" s="51">
        <v>2.7272727583957095</v>
      </c>
    </row>
    <row r="1084" spans="3:4" ht="13.5">
      <c r="C1084" s="48">
        <v>1078</v>
      </c>
      <c r="D1084" s="51">
        <v>2.727272758573555</v>
      </c>
    </row>
    <row r="1085" spans="3:4" ht="13.5">
      <c r="C1085" s="48">
        <v>1079</v>
      </c>
      <c r="D1085" s="51">
        <v>2.7272727587514</v>
      </c>
    </row>
    <row r="1086" spans="3:4" ht="13.5">
      <c r="C1086" s="48">
        <v>1080</v>
      </c>
      <c r="D1086" s="51">
        <v>2.727272758929246</v>
      </c>
    </row>
    <row r="1087" spans="3:4" ht="13.5">
      <c r="C1087" s="48">
        <v>1081</v>
      </c>
      <c r="D1087" s="51">
        <v>2.727272759107091</v>
      </c>
    </row>
    <row r="1088" spans="3:4" ht="13.5">
      <c r="C1088" s="48">
        <v>1082</v>
      </c>
      <c r="D1088" s="51">
        <v>2.7272727592849364</v>
      </c>
    </row>
    <row r="1089" spans="3:4" ht="13.5">
      <c r="C1089" s="48">
        <v>1083</v>
      </c>
      <c r="D1089" s="51">
        <v>2.727272759462782</v>
      </c>
    </row>
    <row r="1090" spans="3:4" ht="13.5">
      <c r="C1090" s="48">
        <v>1084</v>
      </c>
      <c r="D1090" s="51">
        <v>2.7272727596406274</v>
      </c>
    </row>
    <row r="1091" spans="3:4" ht="13.5">
      <c r="C1091" s="48">
        <v>1085</v>
      </c>
      <c r="D1091" s="51">
        <v>2.727272759818473</v>
      </c>
    </row>
    <row r="1092" spans="3:4" ht="13.5">
      <c r="C1092" s="48">
        <v>1086</v>
      </c>
      <c r="D1092" s="51">
        <v>2.727272759996319</v>
      </c>
    </row>
    <row r="1093" spans="3:4" ht="13.5">
      <c r="C1093" s="48">
        <v>1087</v>
      </c>
      <c r="D1093" s="51">
        <v>2.7272727601741638</v>
      </c>
    </row>
    <row r="1094" spans="3:4" ht="13.5">
      <c r="C1094" s="48">
        <v>1088</v>
      </c>
      <c r="D1094" s="51">
        <v>2.7272727603520095</v>
      </c>
    </row>
    <row r="1095" spans="3:4" ht="13.5">
      <c r="C1095" s="48">
        <v>1089</v>
      </c>
      <c r="D1095" s="51">
        <v>2.727272760529855</v>
      </c>
    </row>
    <row r="1096" spans="3:4" ht="13.5">
      <c r="C1096" s="48">
        <v>1090</v>
      </c>
      <c r="D1096" s="51">
        <v>2.7272727272727275</v>
      </c>
    </row>
    <row r="1097" spans="3:4" ht="13.5">
      <c r="C1097" s="48">
        <v>1091</v>
      </c>
      <c r="D1097" s="51">
        <v>2.7272727272727275</v>
      </c>
    </row>
    <row r="1098" spans="3:4" ht="13.5">
      <c r="C1098" s="48">
        <v>1092</v>
      </c>
      <c r="D1098" s="51">
        <v>2.7272727272727275</v>
      </c>
    </row>
    <row r="1099" spans="3:4" ht="13.5">
      <c r="C1099" s="48">
        <v>1093</v>
      </c>
      <c r="D1099" s="51">
        <v>2.7272727272727275</v>
      </c>
    </row>
    <row r="1100" spans="3:4" ht="13.5">
      <c r="C1100" s="48">
        <v>1094</v>
      </c>
      <c r="D1100" s="51">
        <v>2.7272727272727275</v>
      </c>
    </row>
    <row r="1101" spans="3:4" ht="13.5">
      <c r="C1101" s="48">
        <v>1095</v>
      </c>
      <c r="D1101" s="51">
        <v>2.7272727272727275</v>
      </c>
    </row>
    <row r="1102" spans="3:4" ht="13.5">
      <c r="C1102" s="48">
        <v>1096</v>
      </c>
      <c r="D1102" s="51">
        <v>2.7272727272727275</v>
      </c>
    </row>
    <row r="1103" spans="3:4" ht="13.5">
      <c r="C1103" s="48">
        <v>1097</v>
      </c>
      <c r="D1103" s="51">
        <v>2.7272727272727275</v>
      </c>
    </row>
    <row r="1104" spans="3:4" ht="13.5">
      <c r="C1104" s="48">
        <v>1098</v>
      </c>
      <c r="D1104" s="51">
        <v>2.7272727272727275</v>
      </c>
    </row>
    <row r="1105" spans="3:4" ht="13.5">
      <c r="C1105" s="48">
        <v>1099</v>
      </c>
      <c r="D1105" s="51">
        <v>2.7272727272727275</v>
      </c>
    </row>
    <row r="1106" spans="3:4" ht="13.5">
      <c r="C1106" s="48">
        <v>1100</v>
      </c>
      <c r="D1106" s="51">
        <v>2.7272727272727275</v>
      </c>
    </row>
    <row r="1107" spans="3:4" ht="13.5">
      <c r="C1107" s="48">
        <v>1101</v>
      </c>
      <c r="D1107" s="51">
        <v>2.7281818181818185</v>
      </c>
    </row>
    <row r="1108" spans="3:4" ht="13.5">
      <c r="C1108" s="48">
        <v>1102</v>
      </c>
      <c r="D1108" s="51">
        <v>2.7290909090909095</v>
      </c>
    </row>
    <row r="1109" spans="3:4" ht="13.5">
      <c r="C1109" s="48">
        <v>1103</v>
      </c>
      <c r="D1109" s="51">
        <v>2.73</v>
      </c>
    </row>
    <row r="1110" spans="3:4" ht="13.5">
      <c r="C1110" s="48">
        <v>1104</v>
      </c>
      <c r="D1110" s="51">
        <v>2.7309090909090914</v>
      </c>
    </row>
    <row r="1111" spans="3:4" ht="13.5">
      <c r="C1111" s="48">
        <v>1105</v>
      </c>
      <c r="D1111" s="51">
        <v>2.731818181818182</v>
      </c>
    </row>
    <row r="1112" spans="3:4" ht="13.5">
      <c r="C1112" s="48">
        <v>1106</v>
      </c>
      <c r="D1112" s="51">
        <v>2.7327272727272724</v>
      </c>
    </row>
    <row r="1113" spans="3:4" ht="13.5">
      <c r="C1113" s="48">
        <v>1107</v>
      </c>
      <c r="D1113" s="51">
        <v>2.733636363636364</v>
      </c>
    </row>
    <row r="1114" spans="3:4" ht="13.5">
      <c r="C1114" s="48">
        <v>1108</v>
      </c>
      <c r="D1114" s="51">
        <v>2.734545454545455</v>
      </c>
    </row>
    <row r="1115" spans="3:4" ht="13.5">
      <c r="C1115" s="48">
        <v>1109</v>
      </c>
      <c r="D1115" s="51">
        <v>2.7354545454545454</v>
      </c>
    </row>
    <row r="1116" spans="3:4" ht="13.5">
      <c r="C1116" s="48">
        <v>1110</v>
      </c>
      <c r="D1116" s="51">
        <v>2.7363636363636363</v>
      </c>
    </row>
    <row r="1117" spans="3:4" ht="13.5">
      <c r="C1117" s="48">
        <v>1111</v>
      </c>
      <c r="D1117" s="51">
        <v>2.7372727272727277</v>
      </c>
    </row>
    <row r="1118" spans="3:4" ht="13.5">
      <c r="C1118" s="48">
        <v>1112</v>
      </c>
      <c r="D1118" s="51">
        <v>2.7381818181818183</v>
      </c>
    </row>
    <row r="1119" spans="3:4" ht="13.5">
      <c r="C1119" s="48">
        <v>1113</v>
      </c>
      <c r="D1119" s="51">
        <v>2.7390909090909092</v>
      </c>
    </row>
    <row r="1120" spans="3:4" ht="13.5">
      <c r="C1120" s="48">
        <v>1114</v>
      </c>
      <c r="D1120" s="51">
        <v>2.74</v>
      </c>
    </row>
    <row r="1121" spans="3:4" ht="13.5">
      <c r="C1121" s="48">
        <v>1115</v>
      </c>
      <c r="D1121" s="51">
        <v>2.740909090909091</v>
      </c>
    </row>
    <row r="1122" spans="3:4" ht="13.5">
      <c r="C1122" s="48">
        <v>1116</v>
      </c>
      <c r="D1122" s="51">
        <v>2.741818181818182</v>
      </c>
    </row>
    <row r="1123" spans="3:4" ht="13.5">
      <c r="C1123" s="48">
        <v>1117</v>
      </c>
      <c r="D1123" s="51">
        <v>2.742727272727273</v>
      </c>
    </row>
    <row r="1124" spans="3:4" ht="13.5">
      <c r="C1124" s="48">
        <v>1118</v>
      </c>
      <c r="D1124" s="51">
        <v>2.743636363636363</v>
      </c>
    </row>
    <row r="1125" spans="3:4" ht="13.5">
      <c r="C1125" s="48">
        <v>1119</v>
      </c>
      <c r="D1125" s="51">
        <v>2.7445454545454546</v>
      </c>
    </row>
    <row r="1126" spans="3:4" ht="13.5">
      <c r="C1126" s="48">
        <v>1120</v>
      </c>
      <c r="D1126" s="51">
        <v>2.7454545454545456</v>
      </c>
    </row>
    <row r="1127" spans="3:4" ht="13.5">
      <c r="C1127" s="48">
        <v>1121</v>
      </c>
      <c r="D1127" s="51">
        <v>2.746363636363636</v>
      </c>
    </row>
    <row r="1128" spans="3:4" ht="13.5">
      <c r="C1128" s="48">
        <v>1122</v>
      </c>
      <c r="D1128" s="51">
        <v>2.747272727272727</v>
      </c>
    </row>
    <row r="1129" spans="3:4" ht="13.5">
      <c r="C1129" s="48">
        <v>1123</v>
      </c>
      <c r="D1129" s="51">
        <v>2.7481818181818185</v>
      </c>
    </row>
    <row r="1130" spans="3:4" ht="13.5">
      <c r="C1130" s="48">
        <v>1124</v>
      </c>
      <c r="D1130" s="51">
        <v>2.749090909090909</v>
      </c>
    </row>
    <row r="1131" spans="3:4" ht="13.5">
      <c r="C1131" s="48">
        <v>1125</v>
      </c>
      <c r="D1131" s="51">
        <v>2.75</v>
      </c>
    </row>
    <row r="1132" spans="3:4" ht="13.5">
      <c r="C1132" s="48">
        <v>1126</v>
      </c>
      <c r="D1132" s="51">
        <v>2.750909090909091</v>
      </c>
    </row>
    <row r="1133" spans="3:4" ht="13.5">
      <c r="C1133" s="48">
        <v>1127</v>
      </c>
      <c r="D1133" s="51">
        <v>2.751818181818182</v>
      </c>
    </row>
    <row r="1134" spans="3:4" ht="13.5">
      <c r="C1134" s="48">
        <v>1128</v>
      </c>
      <c r="D1134" s="51">
        <v>2.752727272727273</v>
      </c>
    </row>
    <row r="1135" spans="3:4" ht="13.5">
      <c r="C1135" s="48">
        <v>1129</v>
      </c>
      <c r="D1135" s="51">
        <v>2.753636363636364</v>
      </c>
    </row>
    <row r="1136" spans="3:4" ht="13.5">
      <c r="C1136" s="48">
        <v>1130</v>
      </c>
      <c r="D1136" s="51">
        <v>2.754545454545455</v>
      </c>
    </row>
    <row r="1137" spans="3:4" ht="13.5">
      <c r="C1137" s="48">
        <v>1131</v>
      </c>
      <c r="D1137" s="51">
        <v>2.7554545454545454</v>
      </c>
    </row>
    <row r="1138" spans="3:4" ht="13.5">
      <c r="C1138" s="48">
        <v>1132</v>
      </c>
      <c r="D1138" s="51">
        <v>2.7563636363636363</v>
      </c>
    </row>
    <row r="1139" spans="3:4" ht="13.5">
      <c r="C1139" s="48">
        <v>1133</v>
      </c>
      <c r="D1139" s="51">
        <v>2.7572727272727273</v>
      </c>
    </row>
    <row r="1140" spans="3:4" ht="13.5">
      <c r="C1140" s="48">
        <v>1134</v>
      </c>
      <c r="D1140" s="51">
        <v>2.7581818181818183</v>
      </c>
    </row>
    <row r="1141" spans="3:4" ht="13.5">
      <c r="C1141" s="48">
        <v>1135</v>
      </c>
      <c r="D1141" s="51">
        <v>2.7590909090909093</v>
      </c>
    </row>
    <row r="1142" spans="3:4" ht="13.5">
      <c r="C1142" s="48">
        <v>1136</v>
      </c>
      <c r="D1142" s="51">
        <v>2.76</v>
      </c>
    </row>
    <row r="1143" spans="3:4" ht="13.5">
      <c r="C1143" s="48">
        <v>1137</v>
      </c>
      <c r="D1143" s="51">
        <v>2.760909090909091</v>
      </c>
    </row>
    <row r="1144" spans="3:4" ht="13.5">
      <c r="C1144" s="48">
        <v>1138</v>
      </c>
      <c r="D1144" s="51">
        <v>2.7618181818181817</v>
      </c>
    </row>
    <row r="1145" spans="3:4" ht="13.5">
      <c r="C1145" s="48">
        <v>1139</v>
      </c>
      <c r="D1145" s="51">
        <v>2.762727272727273</v>
      </c>
    </row>
    <row r="1146" spans="3:4" ht="13.5">
      <c r="C1146" s="48">
        <v>1140</v>
      </c>
      <c r="D1146" s="51">
        <v>2.763636363636364</v>
      </c>
    </row>
    <row r="1147" spans="3:4" ht="13.5">
      <c r="C1147" s="48">
        <v>1141</v>
      </c>
      <c r="D1147" s="51">
        <v>2.7645454545454546</v>
      </c>
    </row>
    <row r="1148" spans="3:4" ht="13.5">
      <c r="C1148" s="48">
        <v>1142</v>
      </c>
      <c r="D1148" s="51">
        <v>2.7654545454545456</v>
      </c>
    </row>
    <row r="1149" spans="3:4" ht="13.5">
      <c r="C1149" s="48">
        <v>1143</v>
      </c>
      <c r="D1149" s="51">
        <v>2.766363636363637</v>
      </c>
    </row>
    <row r="1150" spans="3:4" ht="13.5">
      <c r="C1150" s="48">
        <v>1144</v>
      </c>
      <c r="D1150" s="51">
        <v>2.767272727272727</v>
      </c>
    </row>
    <row r="1151" spans="3:4" ht="13.5">
      <c r="C1151" s="48">
        <v>1145</v>
      </c>
      <c r="D1151" s="51">
        <v>2.768181818181818</v>
      </c>
    </row>
    <row r="1152" spans="3:4" ht="13.5">
      <c r="C1152" s="48">
        <v>1146</v>
      </c>
      <c r="D1152" s="51">
        <v>2.7690909090909</v>
      </c>
    </row>
    <row r="1153" spans="3:4" ht="13.5">
      <c r="C1153" s="48">
        <v>1147</v>
      </c>
      <c r="D1153" s="51">
        <v>2.769999999999991</v>
      </c>
    </row>
    <row r="1154" spans="3:4" ht="13.5">
      <c r="C1154" s="48">
        <v>1148</v>
      </c>
      <c r="D1154" s="51">
        <v>2.770909090909082</v>
      </c>
    </row>
    <row r="1155" spans="3:4" ht="13.5">
      <c r="C1155" s="48">
        <v>1149</v>
      </c>
      <c r="D1155" s="51">
        <v>2.771818181818173</v>
      </c>
    </row>
    <row r="1156" spans="3:4" ht="13.5">
      <c r="C1156" s="48">
        <v>1150</v>
      </c>
      <c r="D1156" s="51">
        <v>2.772727272727264</v>
      </c>
    </row>
    <row r="1157" spans="3:4" ht="13.5">
      <c r="C1157" s="48">
        <v>1151</v>
      </c>
      <c r="D1157" s="51">
        <v>2.7736363636363546</v>
      </c>
    </row>
    <row r="1158" spans="3:4" ht="13.5">
      <c r="C1158" s="48">
        <v>1152</v>
      </c>
      <c r="D1158" s="51">
        <v>2.7745454545454455</v>
      </c>
    </row>
    <row r="1159" spans="3:4" ht="13.5">
      <c r="C1159" s="48">
        <v>1153</v>
      </c>
      <c r="D1159" s="51">
        <v>2.7754545454545365</v>
      </c>
    </row>
    <row r="1160" spans="3:4" ht="13.5">
      <c r="C1160" s="48">
        <v>1154</v>
      </c>
      <c r="D1160" s="51">
        <v>2.7763636363636275</v>
      </c>
    </row>
    <row r="1161" spans="3:4" ht="13.5">
      <c r="C1161" s="48">
        <v>1155</v>
      </c>
      <c r="D1161" s="51">
        <v>2.7772727272727185</v>
      </c>
    </row>
    <row r="1162" spans="3:4" ht="13.5">
      <c r="C1162" s="48">
        <v>1156</v>
      </c>
      <c r="D1162" s="51">
        <v>2.778181818181809</v>
      </c>
    </row>
    <row r="1163" spans="3:4" ht="13.5">
      <c r="C1163" s="48">
        <v>1157</v>
      </c>
      <c r="D1163" s="51">
        <v>2.7790909090909004</v>
      </c>
    </row>
    <row r="1164" spans="3:4" ht="13.5">
      <c r="C1164" s="48">
        <v>1158</v>
      </c>
      <c r="D1164" s="51">
        <v>2.7799999999999914</v>
      </c>
    </row>
    <row r="1165" spans="3:4" ht="13.5">
      <c r="C1165" s="48">
        <v>1159</v>
      </c>
      <c r="D1165" s="51">
        <v>2.780909090909082</v>
      </c>
    </row>
    <row r="1166" spans="3:4" ht="13.5">
      <c r="C1166" s="48">
        <v>1160</v>
      </c>
      <c r="D1166" s="51">
        <v>2.781818181818173</v>
      </c>
    </row>
    <row r="1167" spans="3:4" ht="13.5">
      <c r="C1167" s="48">
        <v>1161</v>
      </c>
      <c r="D1167" s="51">
        <v>2.7827272727272643</v>
      </c>
    </row>
    <row r="1168" spans="3:4" ht="13.5">
      <c r="C1168" s="48">
        <v>1162</v>
      </c>
      <c r="D1168" s="51">
        <v>2.783636363636355</v>
      </c>
    </row>
    <row r="1169" spans="3:4" ht="13.5">
      <c r="C1169" s="48">
        <v>1163</v>
      </c>
      <c r="D1169" s="51">
        <v>2.7845454545454458</v>
      </c>
    </row>
    <row r="1170" spans="3:4" ht="13.5">
      <c r="C1170" s="48">
        <v>1164</v>
      </c>
      <c r="D1170" s="51">
        <v>2.7854545454545363</v>
      </c>
    </row>
    <row r="1171" spans="3:4" ht="13.5">
      <c r="C1171" s="48">
        <v>1165</v>
      </c>
      <c r="D1171" s="51">
        <v>2.7863636363636273</v>
      </c>
    </row>
    <row r="1172" spans="3:4" ht="13.5">
      <c r="C1172" s="48">
        <v>1166</v>
      </c>
      <c r="D1172" s="51">
        <v>2.7872727272727182</v>
      </c>
    </row>
    <row r="1173" spans="3:4" ht="13.5">
      <c r="C1173" s="48">
        <v>1167</v>
      </c>
      <c r="D1173" s="51">
        <v>2.788181818181809</v>
      </c>
    </row>
    <row r="1174" spans="3:4" ht="13.5">
      <c r="C1174" s="48">
        <v>1168</v>
      </c>
      <c r="D1174" s="51">
        <v>2.7890909090908997</v>
      </c>
    </row>
    <row r="1175" spans="3:4" ht="13.5">
      <c r="C1175" s="48">
        <v>1169</v>
      </c>
      <c r="D1175" s="51">
        <v>2.789999999999991</v>
      </c>
    </row>
    <row r="1176" spans="3:4" ht="13.5">
      <c r="C1176" s="48">
        <v>1170</v>
      </c>
      <c r="D1176" s="51">
        <v>2.790909090909082</v>
      </c>
    </row>
    <row r="1177" spans="3:4" ht="13.5">
      <c r="C1177" s="48">
        <v>1171</v>
      </c>
      <c r="D1177" s="51">
        <v>2.7918181818181727</v>
      </c>
    </row>
    <row r="1178" spans="3:4" ht="13.5">
      <c r="C1178" s="48">
        <v>1172</v>
      </c>
      <c r="D1178" s="51">
        <v>2.7927272727272636</v>
      </c>
    </row>
    <row r="1179" spans="3:4" ht="13.5">
      <c r="C1179" s="48">
        <v>1173</v>
      </c>
      <c r="D1179" s="51">
        <v>2.793636363636355</v>
      </c>
    </row>
    <row r="1180" spans="3:4" ht="13.5">
      <c r="C1180" s="48">
        <v>1174</v>
      </c>
      <c r="D1180" s="51">
        <v>2.7945454545454456</v>
      </c>
    </row>
    <row r="1181" spans="3:4" ht="13.5">
      <c r="C1181" s="48">
        <v>1175</v>
      </c>
      <c r="D1181" s="51">
        <v>2.7954545454545365</v>
      </c>
    </row>
    <row r="1182" spans="3:4" ht="13.5">
      <c r="C1182" s="48">
        <v>1176</v>
      </c>
      <c r="D1182" s="51">
        <v>2.7963636363636275</v>
      </c>
    </row>
    <row r="1183" spans="3:4" ht="13.5">
      <c r="C1183" s="48">
        <v>1177</v>
      </c>
      <c r="D1183" s="51">
        <v>2.797272727272718</v>
      </c>
    </row>
    <row r="1184" spans="3:4" ht="13.5">
      <c r="C1184" s="48">
        <v>1178</v>
      </c>
      <c r="D1184" s="51">
        <v>2.798181818181809</v>
      </c>
    </row>
    <row r="1185" spans="3:4" ht="13.5">
      <c r="C1185" s="48">
        <v>1179</v>
      </c>
      <c r="D1185" s="51">
        <v>2.7990909090909</v>
      </c>
    </row>
    <row r="1186" spans="3:4" ht="13.5">
      <c r="C1186" s="48">
        <v>1180</v>
      </c>
      <c r="D1186" s="51">
        <v>2.799999999999991</v>
      </c>
    </row>
    <row r="1187" spans="3:4" ht="13.5">
      <c r="C1187" s="48">
        <v>1181</v>
      </c>
      <c r="D1187" s="51">
        <v>2.800909090909082</v>
      </c>
    </row>
    <row r="1188" spans="3:4" ht="13.5">
      <c r="C1188" s="48">
        <v>1182</v>
      </c>
      <c r="D1188" s="51">
        <v>2.801818181818173</v>
      </c>
    </row>
    <row r="1189" spans="3:4" ht="13.5">
      <c r="C1189" s="48">
        <v>1183</v>
      </c>
      <c r="D1189" s="51">
        <v>2.802727272727264</v>
      </c>
    </row>
    <row r="1190" spans="3:4" ht="13.5">
      <c r="C1190" s="48">
        <v>1184</v>
      </c>
      <c r="D1190" s="51">
        <v>2.803636363636355</v>
      </c>
    </row>
    <row r="1191" spans="3:4" ht="13.5">
      <c r="C1191" s="48">
        <v>1185</v>
      </c>
      <c r="D1191" s="51">
        <v>2.804545454545446</v>
      </c>
    </row>
    <row r="1192" spans="3:4" ht="13.5">
      <c r="C1192" s="48">
        <v>1186</v>
      </c>
      <c r="D1192" s="51">
        <v>2.8054545454545368</v>
      </c>
    </row>
    <row r="1193" spans="3:4" ht="13.5">
      <c r="C1193" s="48">
        <v>1187</v>
      </c>
      <c r="D1193" s="51">
        <v>2.8063636363636277</v>
      </c>
    </row>
    <row r="1194" spans="3:4" ht="13.5">
      <c r="C1194" s="48">
        <v>1188</v>
      </c>
      <c r="D1194" s="51">
        <v>2.8072727272727183</v>
      </c>
    </row>
    <row r="1195" spans="3:4" ht="13.5">
      <c r="C1195" s="48">
        <v>1189</v>
      </c>
      <c r="D1195" s="51">
        <v>2.8081818181818097</v>
      </c>
    </row>
    <row r="1196" spans="3:4" ht="13.5">
      <c r="C1196" s="48">
        <v>1190</v>
      </c>
      <c r="D1196" s="51">
        <v>2.8090909090909006</v>
      </c>
    </row>
    <row r="1197" spans="3:4" ht="13.5">
      <c r="C1197" s="48">
        <v>1191</v>
      </c>
      <c r="D1197" s="51">
        <v>2.8099999999999907</v>
      </c>
    </row>
    <row r="1198" spans="3:4" ht="13.5">
      <c r="C1198" s="48">
        <v>1192</v>
      </c>
      <c r="D1198" s="51">
        <v>2.8109090909090817</v>
      </c>
    </row>
    <row r="1199" spans="3:4" ht="13.5">
      <c r="C1199" s="48">
        <v>1193</v>
      </c>
      <c r="D1199" s="51">
        <v>2.811818181818173</v>
      </c>
    </row>
    <row r="1200" spans="3:4" ht="13.5">
      <c r="C1200" s="48">
        <v>1194</v>
      </c>
      <c r="D1200" s="51">
        <v>2.8127272727272636</v>
      </c>
    </row>
    <row r="1201" spans="3:4" ht="13.5">
      <c r="C1201" s="48">
        <v>1195</v>
      </c>
      <c r="D1201" s="51">
        <v>2.8136363636363546</v>
      </c>
    </row>
    <row r="1202" spans="3:4" ht="13.5">
      <c r="C1202" s="48">
        <v>1196</v>
      </c>
      <c r="D1202" s="51">
        <v>2.8145454545454456</v>
      </c>
    </row>
    <row r="1203" spans="3:4" ht="13.5">
      <c r="C1203" s="48">
        <v>1197</v>
      </c>
      <c r="D1203" s="51">
        <v>2.8154545454545366</v>
      </c>
    </row>
    <row r="1204" spans="3:4" ht="13.5">
      <c r="C1204" s="48">
        <v>1198</v>
      </c>
      <c r="D1204" s="51">
        <v>2.8163636363636275</v>
      </c>
    </row>
    <row r="1205" spans="3:4" ht="13.5">
      <c r="C1205" s="48">
        <v>1199</v>
      </c>
      <c r="D1205" s="51">
        <v>2.8172727272727185</v>
      </c>
    </row>
    <row r="1206" spans="3:4" ht="13.5">
      <c r="C1206" s="48">
        <v>1200</v>
      </c>
      <c r="D1206" s="51">
        <v>2.818181818181809</v>
      </c>
    </row>
    <row r="1207" spans="3:4" ht="13.5">
      <c r="C1207" s="48">
        <v>1201</v>
      </c>
      <c r="D1207" s="51">
        <v>2.8190909090909004</v>
      </c>
    </row>
    <row r="1208" spans="3:4" ht="13.5">
      <c r="C1208" s="48">
        <v>1202</v>
      </c>
      <c r="D1208" s="51">
        <v>2.8199999999999914</v>
      </c>
    </row>
    <row r="1209" spans="3:4" ht="13.5">
      <c r="C1209" s="48">
        <v>1203</v>
      </c>
      <c r="D1209" s="51">
        <v>2.8209090909090815</v>
      </c>
    </row>
    <row r="1210" spans="3:4" ht="13.5">
      <c r="C1210" s="48">
        <v>1204</v>
      </c>
      <c r="D1210" s="51">
        <v>2.8218181818181725</v>
      </c>
    </row>
    <row r="1211" spans="3:4" ht="13.5">
      <c r="C1211" s="48">
        <v>1205</v>
      </c>
      <c r="D1211" s="51">
        <v>2.8227272727272643</v>
      </c>
    </row>
    <row r="1212" spans="3:4" ht="13.5">
      <c r="C1212" s="48">
        <v>1206</v>
      </c>
      <c r="D1212" s="51">
        <v>2.8236363636363544</v>
      </c>
    </row>
    <row r="1213" spans="3:4" ht="13.5">
      <c r="C1213" s="48">
        <v>1207</v>
      </c>
      <c r="D1213" s="51">
        <v>2.8245454545454454</v>
      </c>
    </row>
    <row r="1214" spans="3:4" ht="13.5">
      <c r="C1214" s="48">
        <v>1208</v>
      </c>
      <c r="D1214" s="51">
        <v>2.8254545454545363</v>
      </c>
    </row>
    <row r="1215" spans="3:4" ht="13.5">
      <c r="C1215" s="48">
        <v>1209</v>
      </c>
      <c r="D1215" s="51">
        <v>2.8263636363636273</v>
      </c>
    </row>
    <row r="1216" spans="3:4" ht="13.5">
      <c r="C1216" s="48">
        <v>1210</v>
      </c>
      <c r="D1216" s="51">
        <v>2.8272727272727183</v>
      </c>
    </row>
    <row r="1217" spans="3:4" ht="13.5">
      <c r="C1217" s="48">
        <v>1211</v>
      </c>
      <c r="D1217" s="51">
        <v>2.8281818181818092</v>
      </c>
    </row>
    <row r="1218" spans="3:4" ht="13.5">
      <c r="C1218" s="48">
        <v>1212</v>
      </c>
      <c r="D1218" s="51">
        <v>2.8290909090909</v>
      </c>
    </row>
    <row r="1219" spans="3:4" ht="13.5">
      <c r="C1219" s="48">
        <v>1213</v>
      </c>
      <c r="D1219" s="51">
        <v>2.829999999999991</v>
      </c>
    </row>
    <row r="1220" spans="3:4" ht="13.5">
      <c r="C1220" s="48">
        <v>1214</v>
      </c>
      <c r="D1220" s="51">
        <v>2.830909090909082</v>
      </c>
    </row>
    <row r="1221" spans="3:4" ht="13.5">
      <c r="C1221" s="48">
        <v>1215</v>
      </c>
      <c r="D1221" s="51">
        <v>2.831818181818173</v>
      </c>
    </row>
    <row r="1222" spans="3:4" ht="13.5">
      <c r="C1222" s="48">
        <v>1216</v>
      </c>
      <c r="D1222" s="51">
        <v>2.832727272727264</v>
      </c>
    </row>
    <row r="1223" spans="3:4" ht="13.5">
      <c r="C1223" s="48">
        <v>1217</v>
      </c>
      <c r="D1223" s="51">
        <v>2.833636363636354</v>
      </c>
    </row>
    <row r="1224" spans="3:4" ht="13.5">
      <c r="C1224" s="48">
        <v>1218</v>
      </c>
      <c r="D1224" s="51">
        <v>2.834545454545446</v>
      </c>
    </row>
    <row r="1225" spans="3:4" ht="13.5">
      <c r="C1225" s="48">
        <v>1219</v>
      </c>
      <c r="D1225" s="51">
        <v>2.8354545454545366</v>
      </c>
    </row>
    <row r="1226" spans="3:4" ht="13.5">
      <c r="C1226" s="48">
        <v>1220</v>
      </c>
      <c r="D1226" s="51">
        <v>2.836363636363627</v>
      </c>
    </row>
    <row r="1227" spans="3:4" ht="13.5">
      <c r="C1227" s="48">
        <v>1221</v>
      </c>
      <c r="D1227" s="51">
        <v>2.837272727272718</v>
      </c>
    </row>
    <row r="1228" spans="3:4" ht="13.5">
      <c r="C1228" s="48">
        <v>1222</v>
      </c>
      <c r="D1228" s="51">
        <v>2.8381818181818095</v>
      </c>
    </row>
    <row r="1229" spans="3:4" ht="13.5">
      <c r="C1229" s="48">
        <v>1223</v>
      </c>
      <c r="D1229" s="51">
        <v>2.8390909090909</v>
      </c>
    </row>
    <row r="1230" spans="3:4" ht="13.5">
      <c r="C1230" s="48">
        <v>1224</v>
      </c>
      <c r="D1230" s="51">
        <v>2.839999999999991</v>
      </c>
    </row>
    <row r="1231" spans="3:4" ht="13.5">
      <c r="C1231" s="48">
        <v>1225</v>
      </c>
      <c r="D1231" s="51">
        <v>2.840909090909082</v>
      </c>
    </row>
    <row r="1232" spans="3:4" ht="13.5">
      <c r="C1232" s="48">
        <v>1226</v>
      </c>
      <c r="D1232" s="51">
        <v>2.841818181818173</v>
      </c>
    </row>
    <row r="1233" spans="3:4" ht="13.5">
      <c r="C1233" s="48">
        <v>1227</v>
      </c>
      <c r="D1233" s="51">
        <v>2.842727272727264</v>
      </c>
    </row>
    <row r="1234" spans="3:4" ht="13.5">
      <c r="C1234" s="48">
        <v>1228</v>
      </c>
      <c r="D1234" s="51">
        <v>2.843636363636355</v>
      </c>
    </row>
    <row r="1235" spans="3:4" ht="13.5">
      <c r="C1235" s="48">
        <v>1229</v>
      </c>
      <c r="D1235" s="51">
        <v>2.844545454545445</v>
      </c>
    </row>
    <row r="1236" spans="3:4" ht="13.5">
      <c r="C1236" s="48">
        <v>1230</v>
      </c>
      <c r="D1236" s="51">
        <v>2.845454545454537</v>
      </c>
    </row>
    <row r="1237" spans="3:4" ht="13.5">
      <c r="C1237" s="48">
        <v>1231</v>
      </c>
      <c r="D1237" s="51">
        <v>2.8463636363636278</v>
      </c>
    </row>
    <row r="1238" spans="3:4" ht="13.5">
      <c r="C1238" s="48">
        <v>1232</v>
      </c>
      <c r="D1238" s="51">
        <v>2.847272727272718</v>
      </c>
    </row>
    <row r="1239" spans="3:4" ht="13.5">
      <c r="C1239" s="48">
        <v>1233</v>
      </c>
      <c r="D1239" s="51">
        <v>2.8481818181818004</v>
      </c>
    </row>
    <row r="1240" spans="3:4" ht="13.5">
      <c r="C1240" s="48">
        <v>1234</v>
      </c>
      <c r="D1240" s="51">
        <v>2.8490909090908914</v>
      </c>
    </row>
    <row r="1241" spans="3:4" ht="13.5">
      <c r="C1241" s="48">
        <v>1235</v>
      </c>
      <c r="D1241" s="51">
        <v>2.8499999999999908</v>
      </c>
    </row>
    <row r="1242" spans="3:4" ht="13.5">
      <c r="C1242" s="48">
        <v>1236</v>
      </c>
      <c r="D1242" s="51">
        <v>2.8509090909090817</v>
      </c>
    </row>
    <row r="1243" spans="3:4" ht="13.5">
      <c r="C1243" s="48">
        <v>1237</v>
      </c>
      <c r="D1243" s="51">
        <v>2.8518181818181643</v>
      </c>
    </row>
    <row r="1244" spans="3:4" ht="13.5">
      <c r="C1244" s="48">
        <v>1238</v>
      </c>
      <c r="D1244" s="51">
        <v>2.8527272727272543</v>
      </c>
    </row>
    <row r="1245" spans="3:4" ht="13.5">
      <c r="C1245" s="48">
        <v>1239</v>
      </c>
      <c r="D1245" s="51">
        <v>2.8536363636363546</v>
      </c>
    </row>
    <row r="1246" spans="3:4" ht="13.5">
      <c r="C1246" s="48">
        <v>1240</v>
      </c>
      <c r="D1246" s="51">
        <v>2.8545454545454456</v>
      </c>
    </row>
    <row r="1247" spans="3:4" ht="13.5">
      <c r="C1247" s="48">
        <v>1241</v>
      </c>
      <c r="D1247" s="51">
        <v>2.8554545454545273</v>
      </c>
    </row>
    <row r="1248" spans="3:4" ht="13.5">
      <c r="C1248" s="48">
        <v>1242</v>
      </c>
      <c r="D1248" s="51">
        <v>2.8563636363636182</v>
      </c>
    </row>
    <row r="1249" spans="3:4" ht="13.5">
      <c r="C1249" s="48">
        <v>1243</v>
      </c>
      <c r="D1249" s="51">
        <v>2.857272727272709</v>
      </c>
    </row>
    <row r="1250" spans="3:4" ht="13.5">
      <c r="C1250" s="48">
        <v>1244</v>
      </c>
      <c r="D1250" s="51">
        <v>2.8581818181818</v>
      </c>
    </row>
    <row r="1251" spans="3:4" ht="13.5">
      <c r="C1251" s="48">
        <v>1245</v>
      </c>
      <c r="D1251" s="51">
        <v>2.859090909090891</v>
      </c>
    </row>
    <row r="1252" spans="3:4" ht="13.5">
      <c r="C1252" s="48">
        <v>1246</v>
      </c>
      <c r="D1252" s="51">
        <v>2.859999999999982</v>
      </c>
    </row>
    <row r="1253" spans="3:4" ht="13.5">
      <c r="C1253" s="48">
        <v>1247</v>
      </c>
      <c r="D1253" s="51">
        <v>2.8609090909090726</v>
      </c>
    </row>
    <row r="1254" spans="3:4" ht="13.5">
      <c r="C1254" s="48">
        <v>1248</v>
      </c>
      <c r="D1254" s="51">
        <v>2.861818181818164</v>
      </c>
    </row>
    <row r="1255" spans="3:4" ht="13.5">
      <c r="C1255" s="48">
        <v>1249</v>
      </c>
      <c r="D1255" s="51">
        <v>2.862727272727255</v>
      </c>
    </row>
    <row r="1256" spans="3:4" ht="13.5">
      <c r="C1256" s="48">
        <v>1250</v>
      </c>
      <c r="D1256" s="51">
        <v>2.863636363636345</v>
      </c>
    </row>
    <row r="1257" spans="3:4" ht="13.5">
      <c r="C1257" s="48">
        <v>1251</v>
      </c>
      <c r="D1257" s="51">
        <v>2.864545454545436</v>
      </c>
    </row>
    <row r="1258" spans="3:4" ht="13.5">
      <c r="C1258" s="48">
        <v>1252</v>
      </c>
      <c r="D1258" s="51">
        <v>2.8654545454545275</v>
      </c>
    </row>
    <row r="1259" spans="3:4" ht="13.5">
      <c r="C1259" s="48">
        <v>1253</v>
      </c>
      <c r="D1259" s="51">
        <v>2.866363636363618</v>
      </c>
    </row>
    <row r="1260" spans="3:4" ht="13.5">
      <c r="C1260" s="48">
        <v>1254</v>
      </c>
      <c r="D1260" s="51">
        <v>2.867272727272709</v>
      </c>
    </row>
    <row r="1261" spans="3:4" ht="13.5">
      <c r="C1261" s="48">
        <v>1255</v>
      </c>
      <c r="D1261" s="51">
        <v>2.8681818181818</v>
      </c>
    </row>
    <row r="1262" spans="3:4" ht="13.5">
      <c r="C1262" s="48">
        <v>1256</v>
      </c>
      <c r="D1262" s="51">
        <v>2.869090909090891</v>
      </c>
    </row>
    <row r="1263" spans="3:4" ht="13.5">
      <c r="C1263" s="48">
        <v>1257</v>
      </c>
      <c r="D1263" s="51">
        <v>2.869999999999982</v>
      </c>
    </row>
    <row r="1264" spans="3:4" ht="13.5">
      <c r="C1264" s="48">
        <v>1258</v>
      </c>
      <c r="D1264" s="51">
        <v>2.870909090909073</v>
      </c>
    </row>
    <row r="1265" spans="3:4" ht="13.5">
      <c r="C1265" s="48">
        <v>1259</v>
      </c>
      <c r="D1265" s="51">
        <v>2.871818181818164</v>
      </c>
    </row>
    <row r="1266" spans="3:4" ht="13.5">
      <c r="C1266" s="48">
        <v>1260</v>
      </c>
      <c r="D1266" s="51">
        <v>2.872727272727255</v>
      </c>
    </row>
    <row r="1267" spans="3:4" ht="13.5">
      <c r="C1267" s="48">
        <v>1261</v>
      </c>
      <c r="D1267" s="51">
        <v>2.873636363636346</v>
      </c>
    </row>
    <row r="1268" spans="3:4" ht="13.5">
      <c r="C1268" s="48">
        <v>1262</v>
      </c>
      <c r="D1268" s="51">
        <v>2.8745454545454368</v>
      </c>
    </row>
    <row r="1269" spans="3:4" ht="13.5">
      <c r="C1269" s="48">
        <v>1263</v>
      </c>
      <c r="D1269" s="51">
        <v>2.8754545454545277</v>
      </c>
    </row>
    <row r="1270" spans="3:4" ht="13.5">
      <c r="C1270" s="48">
        <v>1264</v>
      </c>
      <c r="D1270" s="51">
        <v>2.8763636363636187</v>
      </c>
    </row>
    <row r="1271" spans="3:4" ht="13.5">
      <c r="C1271" s="48">
        <v>1265</v>
      </c>
      <c r="D1271" s="51">
        <v>2.877272727272709</v>
      </c>
    </row>
    <row r="1272" spans="3:4" ht="13.5">
      <c r="C1272" s="48">
        <v>1266</v>
      </c>
      <c r="D1272" s="51">
        <v>2.8781818181818</v>
      </c>
    </row>
    <row r="1273" spans="3:4" ht="13.5">
      <c r="C1273" s="48">
        <v>1267</v>
      </c>
      <c r="D1273" s="51">
        <v>2.8790909090908907</v>
      </c>
    </row>
    <row r="1274" spans="3:4" ht="13.5">
      <c r="C1274" s="48">
        <v>1268</v>
      </c>
      <c r="D1274" s="51">
        <v>2.879999999999982</v>
      </c>
    </row>
    <row r="1275" spans="3:4" ht="13.5">
      <c r="C1275" s="48">
        <v>1269</v>
      </c>
      <c r="D1275" s="51">
        <v>2.880909090909073</v>
      </c>
    </row>
    <row r="1276" spans="3:4" ht="13.5">
      <c r="C1276" s="48">
        <v>1270</v>
      </c>
      <c r="D1276" s="51">
        <v>2.8818181818181636</v>
      </c>
    </row>
    <row r="1277" spans="3:4" ht="13.5">
      <c r="C1277" s="48">
        <v>1271</v>
      </c>
      <c r="D1277" s="51">
        <v>2.8827272727272546</v>
      </c>
    </row>
    <row r="1278" spans="3:4" ht="13.5">
      <c r="C1278" s="48">
        <v>1272</v>
      </c>
      <c r="D1278" s="51">
        <v>2.883636363636346</v>
      </c>
    </row>
    <row r="1279" spans="3:4" ht="13.5">
      <c r="C1279" s="48">
        <v>1273</v>
      </c>
      <c r="D1279" s="51">
        <v>2.8845454545454365</v>
      </c>
    </row>
    <row r="1280" spans="3:4" ht="13.5">
      <c r="C1280" s="48">
        <v>1274</v>
      </c>
      <c r="D1280" s="51">
        <v>2.8854545454545275</v>
      </c>
    </row>
    <row r="1281" spans="3:4" ht="13.5">
      <c r="C1281" s="48">
        <v>1275</v>
      </c>
      <c r="D1281" s="51">
        <v>2.8863636363636185</v>
      </c>
    </row>
    <row r="1282" spans="3:4" ht="13.5">
      <c r="C1282" s="48">
        <v>1276</v>
      </c>
      <c r="D1282" s="51">
        <v>2.8872727272727094</v>
      </c>
    </row>
    <row r="1283" spans="3:4" ht="13.5">
      <c r="C1283" s="48">
        <v>1277</v>
      </c>
      <c r="D1283" s="51">
        <v>2.8881818181818004</v>
      </c>
    </row>
    <row r="1284" spans="3:4" ht="13.5">
      <c r="C1284" s="48">
        <v>1278</v>
      </c>
      <c r="D1284" s="51">
        <v>2.889090909090891</v>
      </c>
    </row>
    <row r="1285" spans="3:4" ht="13.5">
      <c r="C1285" s="48">
        <v>1279</v>
      </c>
      <c r="D1285" s="51">
        <v>2.8899999999999815</v>
      </c>
    </row>
    <row r="1286" spans="3:4" ht="13.5">
      <c r="C1286" s="48">
        <v>1280</v>
      </c>
      <c r="D1286" s="51">
        <v>2.890909090909073</v>
      </c>
    </row>
    <row r="1287" spans="3:4" ht="13.5">
      <c r="C1287" s="48">
        <v>1281</v>
      </c>
      <c r="D1287" s="51">
        <v>2.891818181818164</v>
      </c>
    </row>
    <row r="1288" spans="3:4" ht="13.5">
      <c r="C1288" s="48">
        <v>1282</v>
      </c>
      <c r="D1288" s="51">
        <v>2.8927272727272544</v>
      </c>
    </row>
    <row r="1289" spans="3:4" ht="13.5">
      <c r="C1289" s="48">
        <v>1283</v>
      </c>
      <c r="D1289" s="51">
        <v>2.8936363636363454</v>
      </c>
    </row>
    <row r="1290" spans="3:4" ht="13.5">
      <c r="C1290" s="48">
        <v>1284</v>
      </c>
      <c r="D1290" s="51">
        <v>2.8945454545454368</v>
      </c>
    </row>
    <row r="1291" spans="3:4" ht="13.5">
      <c r="C1291" s="48">
        <v>1285</v>
      </c>
      <c r="D1291" s="51">
        <v>2.8954545454545273</v>
      </c>
    </row>
    <row r="1292" spans="3:4" ht="13.5">
      <c r="C1292" s="48">
        <v>1286</v>
      </c>
      <c r="D1292" s="51">
        <v>2.8963636363636183</v>
      </c>
    </row>
    <row r="1293" spans="3:4" ht="13.5">
      <c r="C1293" s="48">
        <v>1287</v>
      </c>
      <c r="D1293" s="51">
        <v>2.8972727272727092</v>
      </c>
    </row>
    <row r="1294" spans="3:4" ht="13.5">
      <c r="C1294" s="48">
        <v>1288</v>
      </c>
      <c r="D1294" s="51">
        <v>2.8981818181818</v>
      </c>
    </row>
    <row r="1295" spans="3:4" ht="13.5">
      <c r="C1295" s="48">
        <v>1289</v>
      </c>
      <c r="D1295" s="51">
        <v>2.899090909090891</v>
      </c>
    </row>
    <row r="1296" spans="3:4" ht="13.5">
      <c r="C1296" s="48">
        <v>1290</v>
      </c>
      <c r="D1296" s="51">
        <v>2.899999999999982</v>
      </c>
    </row>
    <row r="1297" spans="3:4" ht="13.5">
      <c r="C1297" s="48">
        <v>1291</v>
      </c>
      <c r="D1297" s="51">
        <v>2.9009090909090727</v>
      </c>
    </row>
    <row r="1298" spans="3:4" ht="13.5">
      <c r="C1298" s="48">
        <v>1292</v>
      </c>
      <c r="D1298" s="51">
        <v>2.9018181818181636</v>
      </c>
    </row>
    <row r="1299" spans="3:4" ht="13.5">
      <c r="C1299" s="48">
        <v>1293</v>
      </c>
      <c r="D1299" s="51">
        <v>2.9027272727272546</v>
      </c>
    </row>
    <row r="1300" spans="3:4" ht="13.5">
      <c r="C1300" s="48">
        <v>1294</v>
      </c>
      <c r="D1300" s="51">
        <v>2.9036363636363456</v>
      </c>
    </row>
    <row r="1301" spans="3:4" ht="13.5">
      <c r="C1301" s="48">
        <v>1295</v>
      </c>
      <c r="D1301" s="51">
        <v>2.9045454545454366</v>
      </c>
    </row>
    <row r="1302" spans="3:4" ht="13.5">
      <c r="C1302" s="48">
        <v>1296</v>
      </c>
      <c r="D1302" s="51">
        <v>2.9054545454545275</v>
      </c>
    </row>
    <row r="1303" spans="3:4" ht="13.5">
      <c r="C1303" s="48">
        <v>1297</v>
      </c>
      <c r="D1303" s="51">
        <v>2.9063636363636185</v>
      </c>
    </row>
    <row r="1304" spans="3:4" ht="13.5">
      <c r="C1304" s="48">
        <v>1298</v>
      </c>
      <c r="D1304" s="51">
        <v>2.9072727272727095</v>
      </c>
    </row>
    <row r="1305" spans="3:4" ht="13.5">
      <c r="C1305" s="48">
        <v>1299</v>
      </c>
      <c r="D1305" s="51">
        <v>2.9081818181818</v>
      </c>
    </row>
    <row r="1306" spans="3:4" ht="13.5">
      <c r="C1306" s="48">
        <v>1300</v>
      </c>
      <c r="D1306" s="51">
        <v>2.9090909090908914</v>
      </c>
    </row>
    <row r="1307" spans="3:4" ht="13.5">
      <c r="C1307" s="48">
        <v>1301</v>
      </c>
      <c r="D1307" s="51">
        <v>2.9099999999999824</v>
      </c>
    </row>
    <row r="1308" spans="3:4" ht="13.5">
      <c r="C1308" s="48">
        <v>1302</v>
      </c>
      <c r="D1308" s="51">
        <v>2.910909090909073</v>
      </c>
    </row>
    <row r="1309" spans="3:4" ht="13.5">
      <c r="C1309" s="48">
        <v>1303</v>
      </c>
      <c r="D1309" s="51">
        <v>2.911818181818164</v>
      </c>
    </row>
    <row r="1310" spans="3:4" ht="13.5">
      <c r="C1310" s="48">
        <v>1304</v>
      </c>
      <c r="D1310" s="51">
        <v>2.9127272727272553</v>
      </c>
    </row>
    <row r="1311" spans="3:4" ht="13.5">
      <c r="C1311" s="48">
        <v>1305</v>
      </c>
      <c r="D1311" s="51">
        <v>2.9136363636363454</v>
      </c>
    </row>
    <row r="1312" spans="3:4" ht="13.5">
      <c r="C1312" s="48">
        <v>1306</v>
      </c>
      <c r="D1312" s="51">
        <v>2.9145454545454363</v>
      </c>
    </row>
    <row r="1313" spans="3:4" ht="13.5">
      <c r="C1313" s="48">
        <v>1307</v>
      </c>
      <c r="D1313" s="51">
        <v>2.9154545454545273</v>
      </c>
    </row>
    <row r="1314" spans="3:4" ht="13.5">
      <c r="C1314" s="48">
        <v>1308</v>
      </c>
      <c r="D1314" s="51">
        <v>2.9163636363636183</v>
      </c>
    </row>
    <row r="1315" spans="3:4" ht="13.5">
      <c r="C1315" s="48">
        <v>1309</v>
      </c>
      <c r="D1315" s="51">
        <v>2.9172727272727093</v>
      </c>
    </row>
    <row r="1316" spans="3:4" ht="13.5">
      <c r="C1316" s="48">
        <v>1310</v>
      </c>
      <c r="D1316" s="51">
        <v>2.9181818181818002</v>
      </c>
    </row>
    <row r="1317" spans="3:4" ht="13.5">
      <c r="C1317" s="48">
        <v>1311</v>
      </c>
      <c r="D1317" s="51">
        <v>2.9190909090908908</v>
      </c>
    </row>
    <row r="1318" spans="3:4" ht="13.5">
      <c r="C1318" s="48">
        <v>1312</v>
      </c>
      <c r="D1318" s="51">
        <v>2.919999999999982</v>
      </c>
    </row>
    <row r="1319" spans="3:4" ht="13.5">
      <c r="C1319" s="48">
        <v>1313</v>
      </c>
      <c r="D1319" s="51">
        <v>2.920909090909073</v>
      </c>
    </row>
    <row r="1320" spans="3:4" ht="13.5">
      <c r="C1320" s="48">
        <v>1314</v>
      </c>
      <c r="D1320" s="51">
        <v>2.9218181818181637</v>
      </c>
    </row>
    <row r="1321" spans="3:4" ht="13.5">
      <c r="C1321" s="48">
        <v>1315</v>
      </c>
      <c r="D1321" s="51">
        <v>2.9227272727272546</v>
      </c>
    </row>
    <row r="1322" spans="3:4" ht="13.5">
      <c r="C1322" s="48">
        <v>1316</v>
      </c>
      <c r="D1322" s="51">
        <v>2.923636363636346</v>
      </c>
    </row>
    <row r="1323" spans="3:4" ht="13.5">
      <c r="C1323" s="48">
        <v>1317</v>
      </c>
      <c r="D1323" s="51">
        <v>2.924545454545436</v>
      </c>
    </row>
    <row r="1324" spans="3:4" ht="13.5">
      <c r="C1324" s="48">
        <v>1318</v>
      </c>
      <c r="D1324" s="51">
        <v>2.925454545454527</v>
      </c>
    </row>
    <row r="1325" spans="3:4" ht="13.5">
      <c r="C1325" s="48">
        <v>1319</v>
      </c>
      <c r="D1325" s="51">
        <v>2.926363636363618</v>
      </c>
    </row>
    <row r="1326" spans="3:4" ht="13.5">
      <c r="C1326" s="48">
        <v>1320</v>
      </c>
      <c r="D1326" s="51">
        <v>2.927272727272709</v>
      </c>
    </row>
    <row r="1327" spans="3:4" ht="13.5">
      <c r="C1327" s="48">
        <v>1321</v>
      </c>
      <c r="D1327" s="51">
        <v>2.9281818181818</v>
      </c>
    </row>
    <row r="1328" spans="3:4" ht="13.5">
      <c r="C1328" s="48">
        <v>1322</v>
      </c>
      <c r="D1328" s="51">
        <v>2.929090909090891</v>
      </c>
    </row>
    <row r="1329" spans="3:4" ht="13.5">
      <c r="C1329" s="48">
        <v>1323</v>
      </c>
      <c r="D1329" s="51">
        <v>2.929999999999973</v>
      </c>
    </row>
    <row r="1330" spans="3:4" ht="13.5">
      <c r="C1330" s="48">
        <v>1324</v>
      </c>
      <c r="D1330" s="51">
        <v>2.9309090909090636</v>
      </c>
    </row>
    <row r="1331" spans="3:4" ht="13.5">
      <c r="C1331" s="48">
        <v>1325</v>
      </c>
      <c r="D1331" s="51">
        <v>2.9318181818181546</v>
      </c>
    </row>
    <row r="1332" spans="3:4" ht="13.5">
      <c r="C1332" s="48">
        <v>1326</v>
      </c>
      <c r="D1332" s="51">
        <v>2.932727272727255</v>
      </c>
    </row>
    <row r="1333" spans="3:4" ht="13.5">
      <c r="C1333" s="48">
        <v>1327</v>
      </c>
      <c r="D1333" s="51">
        <v>2.9336363636363365</v>
      </c>
    </row>
    <row r="1334" spans="3:4" ht="13.5">
      <c r="C1334" s="48">
        <v>1328</v>
      </c>
      <c r="D1334" s="51">
        <v>2.9345454545454275</v>
      </c>
    </row>
    <row r="1335" spans="3:4" ht="13.5">
      <c r="C1335" s="48">
        <v>1329</v>
      </c>
      <c r="D1335" s="51">
        <v>2.9354545454545278</v>
      </c>
    </row>
    <row r="1336" spans="3:4" ht="13.5">
      <c r="C1336" s="48">
        <v>1330</v>
      </c>
      <c r="D1336" s="51">
        <v>2.9363636363636187</v>
      </c>
    </row>
    <row r="1337" spans="3:4" ht="13.5">
      <c r="C1337" s="48">
        <v>1331</v>
      </c>
      <c r="D1337" s="51">
        <v>2.937272727272709</v>
      </c>
    </row>
    <row r="1338" spans="3:4" ht="13.5">
      <c r="C1338" s="48">
        <v>1332</v>
      </c>
      <c r="D1338" s="51">
        <v>2.938181818181791</v>
      </c>
    </row>
    <row r="1339" spans="3:4" ht="13.5">
      <c r="C1339" s="48">
        <v>1333</v>
      </c>
      <c r="D1339" s="51">
        <v>2.939090909090882</v>
      </c>
    </row>
    <row r="1340" spans="3:4" ht="13.5">
      <c r="C1340" s="48">
        <v>1334</v>
      </c>
      <c r="D1340" s="51">
        <v>2.939999999999973</v>
      </c>
    </row>
    <row r="1341" spans="3:4" ht="13.5">
      <c r="C1341" s="48">
        <v>1335</v>
      </c>
      <c r="D1341" s="51">
        <v>2.940909090909064</v>
      </c>
    </row>
    <row r="1342" spans="3:4" ht="13.5">
      <c r="C1342" s="48">
        <v>1336</v>
      </c>
      <c r="D1342" s="51">
        <v>2.941818181818155</v>
      </c>
    </row>
    <row r="1343" spans="3:4" ht="13.5">
      <c r="C1343" s="48">
        <v>1337</v>
      </c>
      <c r="D1343" s="51">
        <v>2.9427272727272453</v>
      </c>
    </row>
    <row r="1344" spans="3:4" ht="13.5">
      <c r="C1344" s="48">
        <v>1338</v>
      </c>
      <c r="D1344" s="51">
        <v>2.9436363636363363</v>
      </c>
    </row>
    <row r="1345" spans="3:4" ht="13.5">
      <c r="C1345" s="48">
        <v>1339</v>
      </c>
      <c r="D1345" s="51">
        <v>2.9445454545454273</v>
      </c>
    </row>
    <row r="1346" spans="3:4" ht="13.5">
      <c r="C1346" s="48">
        <v>1340</v>
      </c>
      <c r="D1346" s="51">
        <v>2.9454545454545182</v>
      </c>
    </row>
    <row r="1347" spans="3:4" ht="13.5">
      <c r="C1347" s="48">
        <v>1341</v>
      </c>
      <c r="D1347" s="51">
        <v>2.946363636363609</v>
      </c>
    </row>
    <row r="1348" spans="3:4" ht="13.5">
      <c r="C1348" s="48">
        <v>1342</v>
      </c>
      <c r="D1348" s="51">
        <v>2.9472727272727</v>
      </c>
    </row>
    <row r="1349" spans="3:4" ht="13.5">
      <c r="C1349" s="48">
        <v>1343</v>
      </c>
      <c r="D1349" s="51">
        <v>2.948181818181791</v>
      </c>
    </row>
    <row r="1350" spans="3:4" ht="13.5">
      <c r="C1350" s="48">
        <v>1344</v>
      </c>
      <c r="D1350" s="51">
        <v>2.949090909090882</v>
      </c>
    </row>
    <row r="1351" spans="3:4" ht="13.5">
      <c r="C1351" s="48">
        <v>1345</v>
      </c>
      <c r="D1351" s="51">
        <v>2.949999999999973</v>
      </c>
    </row>
    <row r="1352" spans="3:4" ht="13.5">
      <c r="C1352" s="48">
        <v>1346</v>
      </c>
      <c r="D1352" s="51">
        <v>2.9509090909090636</v>
      </c>
    </row>
    <row r="1353" spans="3:4" ht="13.5">
      <c r="C1353" s="48">
        <v>1347</v>
      </c>
      <c r="D1353" s="51">
        <v>2.951818181818155</v>
      </c>
    </row>
    <row r="1354" spans="3:4" ht="13.5">
      <c r="C1354" s="48">
        <v>1348</v>
      </c>
      <c r="D1354" s="51">
        <v>2.952727272727246</v>
      </c>
    </row>
    <row r="1355" spans="3:4" ht="13.5">
      <c r="C1355" s="48">
        <v>1349</v>
      </c>
      <c r="D1355" s="51">
        <v>2.9536363636363365</v>
      </c>
    </row>
    <row r="1356" spans="3:4" ht="13.5">
      <c r="C1356" s="48">
        <v>1350</v>
      </c>
      <c r="D1356" s="51">
        <v>2.954545454545427</v>
      </c>
    </row>
    <row r="1357" spans="3:4" ht="13.5">
      <c r="C1357" s="48">
        <v>1351</v>
      </c>
      <c r="D1357" s="51">
        <v>2.955454545454519</v>
      </c>
    </row>
    <row r="1358" spans="3:4" ht="13.5">
      <c r="C1358" s="48">
        <v>1352</v>
      </c>
      <c r="D1358" s="51">
        <v>2.956363636363609</v>
      </c>
    </row>
    <row r="1359" spans="3:4" ht="13.5">
      <c r="C1359" s="48">
        <v>1353</v>
      </c>
      <c r="D1359" s="51">
        <v>2.9572727272727</v>
      </c>
    </row>
    <row r="1360" spans="3:4" ht="13.5">
      <c r="C1360" s="48">
        <v>1354</v>
      </c>
      <c r="D1360" s="51">
        <v>2.958181818181791</v>
      </c>
    </row>
    <row r="1361" spans="3:4" ht="13.5">
      <c r="C1361" s="48">
        <v>1355</v>
      </c>
      <c r="D1361" s="51">
        <v>2.959090909090882</v>
      </c>
    </row>
    <row r="1362" spans="3:4" ht="13.5">
      <c r="C1362" s="48">
        <v>1356</v>
      </c>
      <c r="D1362" s="51">
        <v>2.959999999999973</v>
      </c>
    </row>
    <row r="1363" spans="3:4" ht="13.5">
      <c r="C1363" s="48">
        <v>1357</v>
      </c>
      <c r="D1363" s="51">
        <v>2.960909090909064</v>
      </c>
    </row>
    <row r="1364" spans="3:4" ht="13.5">
      <c r="C1364" s="48">
        <v>1358</v>
      </c>
      <c r="D1364" s="51">
        <v>2.9618181818181544</v>
      </c>
    </row>
    <row r="1365" spans="3:4" ht="13.5">
      <c r="C1365" s="48">
        <v>1359</v>
      </c>
      <c r="D1365" s="51">
        <v>2.962727272727246</v>
      </c>
    </row>
    <row r="1366" spans="3:4" ht="13.5">
      <c r="C1366" s="48">
        <v>1360</v>
      </c>
      <c r="D1366" s="51">
        <v>2.9636363636363368</v>
      </c>
    </row>
    <row r="1367" spans="3:4" ht="13.5">
      <c r="C1367" s="48">
        <v>1361</v>
      </c>
      <c r="D1367" s="51">
        <v>2.9645454545454273</v>
      </c>
    </row>
    <row r="1368" spans="3:4" ht="13.5">
      <c r="C1368" s="48">
        <v>1362</v>
      </c>
      <c r="D1368" s="51">
        <v>2.9654545454545183</v>
      </c>
    </row>
    <row r="1369" spans="3:4" ht="13.5">
      <c r="C1369" s="48">
        <v>1363</v>
      </c>
      <c r="D1369" s="51">
        <v>2.9663636363636097</v>
      </c>
    </row>
    <row r="1370" spans="3:4" ht="13.5">
      <c r="C1370" s="48">
        <v>1364</v>
      </c>
      <c r="D1370" s="51">
        <v>2.9672727272726998</v>
      </c>
    </row>
    <row r="1371" spans="3:4" ht="13.5">
      <c r="C1371" s="48">
        <v>1365</v>
      </c>
      <c r="D1371" s="51">
        <v>2.9681818181817907</v>
      </c>
    </row>
    <row r="1372" spans="3:4" ht="13.5">
      <c r="C1372" s="48">
        <v>1366</v>
      </c>
      <c r="D1372" s="51">
        <v>2.9690909090908817</v>
      </c>
    </row>
    <row r="1373" spans="3:4" ht="13.5">
      <c r="C1373" s="48">
        <v>1367</v>
      </c>
      <c r="D1373" s="51">
        <v>2.9699999999999727</v>
      </c>
    </row>
    <row r="1374" spans="3:4" ht="13.5">
      <c r="C1374" s="48">
        <v>1368</v>
      </c>
      <c r="D1374" s="51">
        <v>2.9709090909090636</v>
      </c>
    </row>
    <row r="1375" spans="3:4" ht="13.5">
      <c r="C1375" s="48">
        <v>1369</v>
      </c>
      <c r="D1375" s="51">
        <v>2.9718181818181546</v>
      </c>
    </row>
    <row r="1376" spans="3:4" ht="13.5">
      <c r="C1376" s="48">
        <v>1370</v>
      </c>
      <c r="D1376" s="51">
        <v>2.9727272727272456</v>
      </c>
    </row>
    <row r="1377" spans="3:4" ht="13.5">
      <c r="C1377" s="48">
        <v>1371</v>
      </c>
      <c r="D1377" s="51">
        <v>2.9736363636363365</v>
      </c>
    </row>
    <row r="1378" spans="3:4" ht="13.5">
      <c r="C1378" s="48">
        <v>1372</v>
      </c>
      <c r="D1378" s="51">
        <v>2.9745454545454275</v>
      </c>
    </row>
    <row r="1379" spans="3:4" ht="13.5">
      <c r="C1379" s="48">
        <v>1373</v>
      </c>
      <c r="D1379" s="51">
        <v>2.9754545454545185</v>
      </c>
    </row>
    <row r="1380" spans="3:4" ht="13.5">
      <c r="C1380" s="48">
        <v>1374</v>
      </c>
      <c r="D1380" s="51">
        <v>2.9763636363636095</v>
      </c>
    </row>
    <row r="1381" spans="3:4" ht="13.5">
      <c r="C1381" s="48">
        <v>1375</v>
      </c>
      <c r="D1381" s="51">
        <v>2.9772727272727004</v>
      </c>
    </row>
    <row r="1382" spans="3:4" ht="13.5">
      <c r="C1382" s="48">
        <v>1376</v>
      </c>
      <c r="D1382" s="51">
        <v>2.9781818181817914</v>
      </c>
    </row>
    <row r="1383" spans="3:4" ht="13.5">
      <c r="C1383" s="48">
        <v>1377</v>
      </c>
      <c r="D1383" s="51">
        <v>2.9790909090908824</v>
      </c>
    </row>
    <row r="1384" spans="3:4" ht="13.5">
      <c r="C1384" s="48">
        <v>1378</v>
      </c>
      <c r="D1384" s="51">
        <v>2.9799999999999724</v>
      </c>
    </row>
    <row r="1385" spans="3:4" ht="13.5">
      <c r="C1385" s="48">
        <v>1379</v>
      </c>
      <c r="D1385" s="51">
        <v>2.980909090909064</v>
      </c>
    </row>
    <row r="1386" spans="3:4" ht="13.5">
      <c r="C1386" s="48">
        <v>1380</v>
      </c>
      <c r="D1386" s="51">
        <v>2.981818181818155</v>
      </c>
    </row>
    <row r="1387" spans="3:4" ht="13.5">
      <c r="C1387" s="48">
        <v>1381</v>
      </c>
      <c r="D1387" s="51">
        <v>2.9827272727272454</v>
      </c>
    </row>
    <row r="1388" spans="3:4" ht="13.5">
      <c r="C1388" s="48">
        <v>1382</v>
      </c>
      <c r="D1388" s="51">
        <v>2.9836363636363363</v>
      </c>
    </row>
    <row r="1389" spans="3:4" ht="13.5">
      <c r="C1389" s="48">
        <v>1383</v>
      </c>
      <c r="D1389" s="51">
        <v>2.9845454545454277</v>
      </c>
    </row>
    <row r="1390" spans="3:4" ht="13.5">
      <c r="C1390" s="48">
        <v>1384</v>
      </c>
      <c r="D1390" s="51">
        <v>2.9854545454545183</v>
      </c>
    </row>
    <row r="1391" spans="3:4" ht="13.5">
      <c r="C1391" s="48">
        <v>1385</v>
      </c>
      <c r="D1391" s="51">
        <v>2.9863636363636092</v>
      </c>
    </row>
    <row r="1392" spans="3:4" ht="13.5">
      <c r="C1392" s="48">
        <v>1386</v>
      </c>
      <c r="D1392" s="51">
        <v>2.9872727272727</v>
      </c>
    </row>
    <row r="1393" spans="3:4" ht="13.5">
      <c r="C1393" s="48">
        <v>1387</v>
      </c>
      <c r="D1393" s="51">
        <v>2.988181818181791</v>
      </c>
    </row>
    <row r="1394" spans="3:4" ht="13.5">
      <c r="C1394" s="48">
        <v>1388</v>
      </c>
      <c r="D1394" s="51">
        <v>2.989090909090882</v>
      </c>
    </row>
    <row r="1395" spans="3:4" ht="13.5">
      <c r="C1395" s="48">
        <v>1389</v>
      </c>
      <c r="D1395" s="51">
        <v>2.989999999999973</v>
      </c>
    </row>
    <row r="1396" spans="3:4" ht="13.5">
      <c r="C1396" s="48">
        <v>1390</v>
      </c>
      <c r="D1396" s="51">
        <v>2.990909090909063</v>
      </c>
    </row>
    <row r="1397" spans="3:4" ht="13.5">
      <c r="C1397" s="48">
        <v>1391</v>
      </c>
      <c r="D1397" s="51">
        <v>2.991818181818155</v>
      </c>
    </row>
    <row r="1398" spans="3:4" ht="13.5">
      <c r="C1398" s="48">
        <v>1392</v>
      </c>
      <c r="D1398" s="51">
        <v>2.9927272727272456</v>
      </c>
    </row>
    <row r="1399" spans="3:4" ht="13.5">
      <c r="C1399" s="48">
        <v>1393</v>
      </c>
      <c r="D1399" s="51">
        <v>2.993636363636336</v>
      </c>
    </row>
    <row r="1400" spans="3:4" ht="13.5">
      <c r="C1400" s="48">
        <v>1394</v>
      </c>
      <c r="D1400" s="51">
        <v>2.994545454545427</v>
      </c>
    </row>
    <row r="1401" spans="3:4" ht="13.5">
      <c r="C1401" s="48">
        <v>1395</v>
      </c>
      <c r="D1401" s="51">
        <v>2.9954545454545185</v>
      </c>
    </row>
    <row r="1402" spans="3:4" ht="13.5">
      <c r="C1402" s="48">
        <v>1396</v>
      </c>
      <c r="D1402" s="51">
        <v>2.996363636363609</v>
      </c>
    </row>
    <row r="1403" spans="3:4" ht="13.5">
      <c r="C1403" s="48">
        <v>1397</v>
      </c>
      <c r="D1403" s="51">
        <v>2.9972727272727</v>
      </c>
    </row>
    <row r="1404" spans="3:4" ht="13.5">
      <c r="C1404" s="48">
        <v>1398</v>
      </c>
      <c r="D1404" s="51">
        <v>2.998181818181791</v>
      </c>
    </row>
    <row r="1405" spans="3:4" ht="13.5">
      <c r="C1405" s="48">
        <v>1399</v>
      </c>
      <c r="D1405" s="51">
        <v>2.999090909090882</v>
      </c>
    </row>
    <row r="1406" spans="3:4" ht="13.5">
      <c r="C1406" s="48">
        <v>1400</v>
      </c>
      <c r="D1406" s="51">
        <v>2.999999999999973</v>
      </c>
    </row>
    <row r="1407" spans="3:4" ht="13.5">
      <c r="C1407" s="48">
        <v>1401</v>
      </c>
      <c r="D1407" s="51">
        <v>2.9963636363636366</v>
      </c>
    </row>
    <row r="1408" spans="3:4" ht="13.5">
      <c r="C1408" s="48">
        <v>1402</v>
      </c>
      <c r="D1408" s="51">
        <v>2.9927272727273</v>
      </c>
    </row>
    <row r="1409" spans="3:4" ht="13.5">
      <c r="C1409" s="48">
        <v>1403</v>
      </c>
      <c r="D1409" s="51">
        <v>2.989090909090964</v>
      </c>
    </row>
    <row r="1410" spans="3:4" ht="13.5">
      <c r="C1410" s="48">
        <v>1404</v>
      </c>
      <c r="D1410" s="51">
        <v>2.9854545454546275</v>
      </c>
    </row>
    <row r="1411" spans="3:4" ht="13.5">
      <c r="C1411" s="48">
        <v>1405</v>
      </c>
      <c r="D1411" s="51">
        <v>2.981818181818291</v>
      </c>
    </row>
    <row r="1412" spans="3:4" ht="13.5">
      <c r="C1412" s="48">
        <v>1406</v>
      </c>
      <c r="D1412" s="51">
        <v>2.978181818181955</v>
      </c>
    </row>
    <row r="1413" spans="3:4" ht="13.5">
      <c r="C1413" s="48">
        <v>1407</v>
      </c>
      <c r="D1413" s="51">
        <v>2.9745454545456185</v>
      </c>
    </row>
    <row r="1414" spans="3:4" ht="13.5">
      <c r="C1414" s="48">
        <v>1408</v>
      </c>
      <c r="D1414" s="51">
        <v>2.9709090909092817</v>
      </c>
    </row>
    <row r="1415" spans="3:4" ht="13.5">
      <c r="C1415" s="48">
        <v>1409</v>
      </c>
      <c r="D1415" s="51">
        <v>2.9672727272729453</v>
      </c>
    </row>
    <row r="1416" spans="3:4" ht="13.5">
      <c r="C1416" s="48">
        <v>1410</v>
      </c>
      <c r="D1416" s="51">
        <v>2.963636363636609</v>
      </c>
    </row>
    <row r="1417" spans="3:4" ht="13.5">
      <c r="C1417" s="48">
        <v>1411</v>
      </c>
      <c r="D1417" s="51">
        <v>2.9600000000002726</v>
      </c>
    </row>
    <row r="1418" spans="3:4" ht="13.5">
      <c r="C1418" s="48">
        <v>1412</v>
      </c>
      <c r="D1418" s="51">
        <v>2.956363636363937</v>
      </c>
    </row>
    <row r="1419" spans="3:4" ht="13.5">
      <c r="C1419" s="48">
        <v>1413</v>
      </c>
      <c r="D1419" s="51">
        <v>2.9527272727276</v>
      </c>
    </row>
    <row r="1420" spans="3:4" ht="13.5">
      <c r="C1420" s="48">
        <v>1414</v>
      </c>
      <c r="D1420" s="51">
        <v>2.9490909090912636</v>
      </c>
    </row>
    <row r="1421" spans="3:4" ht="13.5">
      <c r="C1421" s="48">
        <v>1415</v>
      </c>
      <c r="D1421" s="51">
        <v>2.9454545454549272</v>
      </c>
    </row>
    <row r="1422" spans="3:4" ht="13.5">
      <c r="C1422" s="48">
        <v>1416</v>
      </c>
      <c r="D1422" s="51">
        <v>2.9418181818185913</v>
      </c>
    </row>
    <row r="1423" spans="3:4" ht="13.5">
      <c r="C1423" s="48">
        <v>1417</v>
      </c>
      <c r="D1423" s="51">
        <v>2.938181818182255</v>
      </c>
    </row>
    <row r="1424" spans="3:4" ht="13.5">
      <c r="C1424" s="48">
        <v>1418</v>
      </c>
      <c r="D1424" s="51">
        <v>2.9345454545459186</v>
      </c>
    </row>
    <row r="1425" spans="3:4" ht="13.5">
      <c r="C1425" s="48">
        <v>1419</v>
      </c>
      <c r="D1425" s="51">
        <v>2.9309090909095823</v>
      </c>
    </row>
    <row r="1426" spans="3:4" ht="13.5">
      <c r="C1426" s="48">
        <v>1420</v>
      </c>
      <c r="D1426" s="51">
        <v>2.9272727272732455</v>
      </c>
    </row>
    <row r="1427" spans="3:4" ht="13.5">
      <c r="C1427" s="48">
        <v>1421</v>
      </c>
      <c r="D1427" s="51">
        <v>2.9236363636369</v>
      </c>
    </row>
    <row r="1428" spans="3:4" ht="13.5">
      <c r="C1428" s="48">
        <v>1422</v>
      </c>
      <c r="D1428" s="51">
        <v>2.920000000000564</v>
      </c>
    </row>
    <row r="1429" spans="3:4" ht="13.5">
      <c r="C1429" s="48">
        <v>1423</v>
      </c>
      <c r="D1429" s="51">
        <v>2.916363636364227</v>
      </c>
    </row>
    <row r="1430" spans="3:4" ht="13.5">
      <c r="C1430" s="48">
        <v>1424</v>
      </c>
      <c r="D1430" s="51">
        <v>2.9127272727278912</v>
      </c>
    </row>
    <row r="1431" spans="3:4" ht="13.5">
      <c r="C1431" s="48">
        <v>1425</v>
      </c>
      <c r="D1431" s="51">
        <v>2.9090909090915544</v>
      </c>
    </row>
    <row r="1432" spans="3:4" ht="13.5">
      <c r="C1432" s="48">
        <v>1426</v>
      </c>
      <c r="D1432" s="51">
        <v>2.905454545455218</v>
      </c>
    </row>
    <row r="1433" spans="3:4" ht="13.5">
      <c r="C1433" s="48">
        <v>1427</v>
      </c>
      <c r="D1433" s="51">
        <v>2.9018181818188817</v>
      </c>
    </row>
    <row r="1434" spans="3:4" ht="13.5">
      <c r="C1434" s="48">
        <v>1428</v>
      </c>
      <c r="D1434" s="51">
        <v>2.8981818181825454</v>
      </c>
    </row>
    <row r="1435" spans="3:4" ht="13.5">
      <c r="C1435" s="48">
        <v>1429</v>
      </c>
      <c r="D1435" s="51">
        <v>2.8945454545462095</v>
      </c>
    </row>
    <row r="1436" spans="3:4" ht="13.5">
      <c r="C1436" s="48">
        <v>1430</v>
      </c>
      <c r="D1436" s="51">
        <v>2.890909090909873</v>
      </c>
    </row>
    <row r="1437" spans="3:4" ht="13.5">
      <c r="C1437" s="48">
        <v>1431</v>
      </c>
      <c r="D1437" s="51">
        <v>2.887272727273537</v>
      </c>
    </row>
    <row r="1438" spans="3:4" ht="13.5">
      <c r="C1438" s="48">
        <v>1432</v>
      </c>
      <c r="D1438" s="51">
        <v>2.8836363636371996</v>
      </c>
    </row>
    <row r="1439" spans="3:4" ht="13.5">
      <c r="C1439" s="48">
        <v>1433</v>
      </c>
      <c r="D1439" s="51">
        <v>2.880000000000864</v>
      </c>
    </row>
    <row r="1440" spans="3:4" ht="13.5">
      <c r="C1440" s="48">
        <v>1434</v>
      </c>
      <c r="D1440" s="51">
        <v>2.8763636363645273</v>
      </c>
    </row>
    <row r="1441" spans="3:4" ht="13.5">
      <c r="C1441" s="48">
        <v>1435</v>
      </c>
      <c r="D1441" s="51">
        <v>2.8727272727281914</v>
      </c>
    </row>
    <row r="1442" spans="3:4" ht="13.5">
      <c r="C1442" s="48">
        <v>1436</v>
      </c>
      <c r="D1442" s="51">
        <v>2.869090909091855</v>
      </c>
    </row>
    <row r="1443" spans="3:4" ht="13.5">
      <c r="C1443" s="48">
        <v>1437</v>
      </c>
      <c r="D1443" s="51">
        <v>2.8654545454555183</v>
      </c>
    </row>
    <row r="1444" spans="3:4" ht="13.5">
      <c r="C1444" s="48">
        <v>1438</v>
      </c>
      <c r="D1444" s="51">
        <v>2.861818181819182</v>
      </c>
    </row>
    <row r="1445" spans="3:4" ht="13.5">
      <c r="C1445" s="48">
        <v>1439</v>
      </c>
      <c r="D1445" s="51">
        <v>2.8581818181828456</v>
      </c>
    </row>
    <row r="1446" spans="3:4" ht="13.5">
      <c r="C1446" s="48">
        <v>1440</v>
      </c>
      <c r="D1446" s="51">
        <v>2.854545454546509</v>
      </c>
    </row>
    <row r="1447" spans="3:4" ht="13.5">
      <c r="C1447" s="48">
        <v>1441</v>
      </c>
      <c r="D1447" s="51">
        <v>2.850909090910173</v>
      </c>
    </row>
    <row r="1448" spans="3:4" ht="13.5">
      <c r="C1448" s="48">
        <v>1442</v>
      </c>
      <c r="D1448" s="51">
        <v>2.8472727272738365</v>
      </c>
    </row>
    <row r="1449" spans="3:4" ht="13.5">
      <c r="C1449" s="48">
        <v>1443</v>
      </c>
      <c r="D1449" s="51">
        <v>2.8436363636374997</v>
      </c>
    </row>
    <row r="1450" spans="3:4" ht="13.5">
      <c r="C1450" s="48">
        <v>1444</v>
      </c>
      <c r="D1450" s="51">
        <v>2.840000000001164</v>
      </c>
    </row>
    <row r="1451" spans="3:4" ht="13.5">
      <c r="C1451" s="48">
        <v>1445</v>
      </c>
      <c r="D1451" s="51">
        <v>2.8363636363648275</v>
      </c>
    </row>
    <row r="1452" spans="3:4" ht="13.5">
      <c r="C1452" s="48">
        <v>1446</v>
      </c>
      <c r="D1452" s="51">
        <v>2.832727272728491</v>
      </c>
    </row>
    <row r="1453" spans="3:4" ht="13.5">
      <c r="C1453" s="48">
        <v>1447</v>
      </c>
      <c r="D1453" s="51">
        <v>2.8290909090921548</v>
      </c>
    </row>
    <row r="1454" spans="3:4" ht="13.5">
      <c r="C1454" s="48">
        <v>1448</v>
      </c>
      <c r="D1454" s="51">
        <v>2.825454545455818</v>
      </c>
    </row>
    <row r="1455" spans="3:4" ht="13.5">
      <c r="C1455" s="48">
        <v>1449</v>
      </c>
      <c r="D1455" s="51">
        <v>2.8218181818194816</v>
      </c>
    </row>
    <row r="1456" spans="3:4" ht="13.5">
      <c r="C1456" s="48">
        <v>1450</v>
      </c>
      <c r="D1456" s="51">
        <v>2.8181818181831453</v>
      </c>
    </row>
    <row r="1457" spans="3:4" ht="13.5">
      <c r="C1457" s="48">
        <v>1451</v>
      </c>
      <c r="D1457" s="51">
        <v>2.814545454546809</v>
      </c>
    </row>
    <row r="1458" spans="3:4" ht="13.5">
      <c r="C1458" s="48">
        <v>1452</v>
      </c>
      <c r="D1458" s="51">
        <v>2.8109090909104735</v>
      </c>
    </row>
    <row r="1459" spans="3:4" ht="13.5">
      <c r="C1459" s="48">
        <v>1453</v>
      </c>
      <c r="D1459" s="51">
        <v>2.8072727272741367</v>
      </c>
    </row>
    <row r="1460" spans="3:4" ht="13.5">
      <c r="C1460" s="48">
        <v>1454</v>
      </c>
      <c r="D1460" s="51">
        <v>2.8036363636378003</v>
      </c>
    </row>
    <row r="1461" spans="3:4" ht="13.5">
      <c r="C1461" s="48">
        <v>1455</v>
      </c>
      <c r="D1461" s="51">
        <v>2.800000000001464</v>
      </c>
    </row>
    <row r="1462" spans="3:4" ht="13.5">
      <c r="C1462" s="48">
        <v>1456</v>
      </c>
      <c r="D1462" s="51">
        <v>2.7963636363651276</v>
      </c>
    </row>
    <row r="1463" spans="3:4" ht="13.5">
      <c r="C1463" s="48">
        <v>1457</v>
      </c>
      <c r="D1463" s="51">
        <v>2.7927272727287913</v>
      </c>
    </row>
    <row r="1464" spans="3:4" ht="13.5">
      <c r="C1464" s="48">
        <v>1458</v>
      </c>
      <c r="D1464" s="51">
        <v>2.789090909092455</v>
      </c>
    </row>
    <row r="1465" spans="3:4" ht="13.5">
      <c r="C1465" s="48">
        <v>1459</v>
      </c>
      <c r="D1465" s="51">
        <v>2.7854545454561093</v>
      </c>
    </row>
    <row r="1466" spans="3:4" ht="13.5">
      <c r="C1466" s="48">
        <v>1460</v>
      </c>
      <c r="D1466" s="51">
        <v>2.781818181819782</v>
      </c>
    </row>
    <row r="1467" spans="3:4" ht="13.5">
      <c r="C1467" s="48">
        <v>1461</v>
      </c>
      <c r="D1467" s="51">
        <v>2.778181818183446</v>
      </c>
    </row>
    <row r="1468" spans="3:4" ht="13.5">
      <c r="C1468" s="48">
        <v>1462</v>
      </c>
      <c r="D1468" s="51">
        <v>2.774545454547109</v>
      </c>
    </row>
    <row r="1469" spans="3:4" ht="13.5">
      <c r="C1469" s="48">
        <v>1463</v>
      </c>
      <c r="D1469" s="51">
        <v>2.7709090909107634</v>
      </c>
    </row>
    <row r="1470" spans="3:4" ht="13.5">
      <c r="C1470" s="48">
        <v>1464</v>
      </c>
      <c r="D1470" s="51">
        <v>2.767272727274428</v>
      </c>
    </row>
    <row r="1471" spans="3:4" ht="13.5">
      <c r="C1471" s="48">
        <v>1465</v>
      </c>
      <c r="D1471" s="51">
        <v>2.7636363636380907</v>
      </c>
    </row>
    <row r="1472" spans="3:4" ht="13.5">
      <c r="C1472" s="48">
        <v>1466</v>
      </c>
      <c r="D1472" s="51">
        <v>2.7600000000017544</v>
      </c>
    </row>
    <row r="1473" spans="3:4" ht="13.5">
      <c r="C1473" s="48">
        <v>1467</v>
      </c>
      <c r="D1473" s="51">
        <v>2.7563636363654185</v>
      </c>
    </row>
    <row r="1474" spans="3:4" ht="13.5">
      <c r="C1474" s="48">
        <v>1468</v>
      </c>
      <c r="D1474" s="51">
        <v>2.752727272729082</v>
      </c>
    </row>
    <row r="1475" spans="3:4" ht="13.5">
      <c r="C1475" s="48">
        <v>1469</v>
      </c>
      <c r="D1475" s="51">
        <v>2.749090909092746</v>
      </c>
    </row>
    <row r="1476" spans="3:4" ht="13.5">
      <c r="C1476" s="48">
        <v>1470</v>
      </c>
      <c r="D1476" s="51">
        <v>2.7454545454564094</v>
      </c>
    </row>
    <row r="1477" spans="3:4" ht="13.5">
      <c r="C1477" s="48">
        <v>1471</v>
      </c>
      <c r="D1477" s="51">
        <v>2.741818181820073</v>
      </c>
    </row>
    <row r="1478" spans="3:4" ht="13.5">
      <c r="C1478" s="48">
        <v>1472</v>
      </c>
      <c r="D1478" s="51">
        <v>2.7381818181837363</v>
      </c>
    </row>
    <row r="1479" spans="3:4" ht="13.5">
      <c r="C1479" s="48">
        <v>1473</v>
      </c>
      <c r="D1479" s="51">
        <v>2.7345454545474004</v>
      </c>
    </row>
    <row r="1480" spans="3:4" ht="13.5">
      <c r="C1480" s="48">
        <v>1474</v>
      </c>
      <c r="D1480" s="51">
        <v>2.7309090909110636</v>
      </c>
    </row>
    <row r="1481" spans="3:4" ht="13.5">
      <c r="C1481" s="48">
        <v>1475</v>
      </c>
      <c r="D1481" s="51">
        <v>2.7272727272747277</v>
      </c>
    </row>
    <row r="1482" spans="3:4" ht="13.5">
      <c r="C1482" s="48">
        <v>1476</v>
      </c>
      <c r="D1482" s="51">
        <v>2.7236363636383913</v>
      </c>
    </row>
    <row r="1483" spans="3:4" ht="13.5">
      <c r="C1483" s="48">
        <v>1477</v>
      </c>
      <c r="D1483" s="51">
        <v>2.7200000000020546</v>
      </c>
    </row>
    <row r="1484" spans="3:4" ht="13.5">
      <c r="C1484" s="48">
        <v>1478</v>
      </c>
      <c r="D1484" s="51">
        <v>2.716363636365718</v>
      </c>
    </row>
    <row r="1485" spans="3:4" ht="13.5">
      <c r="C1485" s="48">
        <v>1479</v>
      </c>
      <c r="D1485" s="51">
        <v>2.712727272729382</v>
      </c>
    </row>
    <row r="1486" spans="3:4" ht="13.5">
      <c r="C1486" s="48">
        <v>1480</v>
      </c>
      <c r="D1486" s="51">
        <v>2.7090909090930455</v>
      </c>
    </row>
    <row r="1487" spans="3:4" ht="13.5">
      <c r="C1487" s="48">
        <v>1481</v>
      </c>
      <c r="D1487" s="51">
        <v>2.705454545456709</v>
      </c>
    </row>
    <row r="1488" spans="3:4" ht="13.5">
      <c r="C1488" s="48">
        <v>1482</v>
      </c>
      <c r="D1488" s="51">
        <v>2.701818181820373</v>
      </c>
    </row>
    <row r="1489" spans="3:4" ht="13.5">
      <c r="C1489" s="48">
        <v>1483</v>
      </c>
      <c r="D1489" s="51">
        <v>2.698181818184036</v>
      </c>
    </row>
    <row r="1490" spans="3:4" ht="13.5">
      <c r="C1490" s="48">
        <v>1484</v>
      </c>
      <c r="D1490" s="51">
        <v>2.6945454545477</v>
      </c>
    </row>
    <row r="1491" spans="3:4" ht="13.5">
      <c r="C1491" s="48">
        <v>1485</v>
      </c>
      <c r="D1491" s="51">
        <v>2.6909090909113638</v>
      </c>
    </row>
    <row r="1492" spans="3:4" ht="13.5">
      <c r="C1492" s="48">
        <v>1486</v>
      </c>
      <c r="D1492" s="51">
        <v>2.6872727272750274</v>
      </c>
    </row>
    <row r="1493" spans="3:4" ht="13.5">
      <c r="C1493" s="48">
        <v>1487</v>
      </c>
      <c r="D1493" s="51">
        <v>2.6836363636386915</v>
      </c>
    </row>
    <row r="1494" spans="3:4" ht="13.5">
      <c r="C1494" s="48">
        <v>1488</v>
      </c>
      <c r="D1494" s="51">
        <v>2.6800000000023543</v>
      </c>
    </row>
    <row r="1495" spans="3:4" ht="13.5">
      <c r="C1495" s="48">
        <v>1489</v>
      </c>
      <c r="D1495" s="51">
        <v>2.676363636366018</v>
      </c>
    </row>
    <row r="1496" spans="3:4" ht="13.5">
      <c r="C1496" s="48">
        <v>1490</v>
      </c>
      <c r="D1496" s="51">
        <v>2.672727272729682</v>
      </c>
    </row>
    <row r="1497" spans="3:4" ht="13.5">
      <c r="C1497" s="48">
        <v>1491</v>
      </c>
      <c r="D1497" s="51">
        <v>2.6690909090933457</v>
      </c>
    </row>
    <row r="1498" spans="3:4" ht="13.5">
      <c r="C1498" s="48">
        <v>1492</v>
      </c>
      <c r="D1498" s="51">
        <v>2.6654545454570098</v>
      </c>
    </row>
    <row r="1499" spans="3:4" ht="13.5">
      <c r="C1499" s="48">
        <v>1493</v>
      </c>
      <c r="D1499" s="51">
        <v>2.661818181820673</v>
      </c>
    </row>
    <row r="1500" spans="3:4" ht="13.5">
      <c r="C1500" s="48">
        <v>1494</v>
      </c>
      <c r="D1500" s="51">
        <v>2.6581818181843366</v>
      </c>
    </row>
    <row r="1501" spans="3:4" ht="13.5">
      <c r="C1501" s="48">
        <v>1495</v>
      </c>
      <c r="D1501" s="51">
        <v>2.6545454545480003</v>
      </c>
    </row>
    <row r="1502" spans="3:4" ht="13.5">
      <c r="C1502" s="48">
        <v>1496</v>
      </c>
      <c r="D1502" s="51">
        <v>2.650909090911664</v>
      </c>
    </row>
    <row r="1503" spans="3:4" ht="13.5">
      <c r="C1503" s="48">
        <v>1497</v>
      </c>
      <c r="D1503" s="51">
        <v>2.6472727272753276</v>
      </c>
    </row>
    <row r="1504" spans="3:4" ht="13.5">
      <c r="C1504" s="48">
        <v>1498</v>
      </c>
      <c r="D1504" s="51">
        <v>2.6436363636389912</v>
      </c>
    </row>
    <row r="1505" spans="3:4" ht="13.5">
      <c r="C1505" s="48">
        <v>1499</v>
      </c>
      <c r="D1505" s="51">
        <v>2.6400000000026456</v>
      </c>
    </row>
    <row r="1506" spans="3:4" ht="13.5">
      <c r="C1506" s="48">
        <v>1500</v>
      </c>
      <c r="D1506" s="51">
        <v>2.636363636366318</v>
      </c>
    </row>
    <row r="1507" spans="3:4" ht="13.5">
      <c r="C1507" s="48">
        <v>1501</v>
      </c>
      <c r="D1507" s="51">
        <v>2.632727272729982</v>
      </c>
    </row>
    <row r="1508" spans="3:4" ht="13.5">
      <c r="C1508" s="48">
        <v>1502</v>
      </c>
      <c r="D1508" s="51">
        <v>2.6290909090936454</v>
      </c>
    </row>
    <row r="1509" spans="3:4" ht="13.5">
      <c r="C1509" s="48">
        <v>1503</v>
      </c>
      <c r="D1509" s="51">
        <v>2.6254545454572997</v>
      </c>
    </row>
    <row r="1510" spans="3:4" ht="13.5">
      <c r="C1510" s="48">
        <v>1504</v>
      </c>
      <c r="D1510" s="51">
        <v>2.6218181818209643</v>
      </c>
    </row>
    <row r="1511" spans="3:4" ht="13.5">
      <c r="C1511" s="48">
        <v>1505</v>
      </c>
      <c r="D1511" s="51">
        <v>2.6181818181846275</v>
      </c>
    </row>
    <row r="1512" spans="3:4" ht="13.5">
      <c r="C1512" s="48">
        <v>1506</v>
      </c>
      <c r="D1512" s="51">
        <v>2.614545454548291</v>
      </c>
    </row>
    <row r="1513" spans="3:4" ht="13.5">
      <c r="C1513" s="48">
        <v>1507</v>
      </c>
      <c r="D1513" s="51">
        <v>2.6109090909119548</v>
      </c>
    </row>
    <row r="1514" spans="3:4" ht="13.5">
      <c r="C1514" s="48">
        <v>1508</v>
      </c>
      <c r="D1514" s="51">
        <v>2.6072727272756184</v>
      </c>
    </row>
    <row r="1515" spans="3:4" ht="13.5">
      <c r="C1515" s="48">
        <v>1509</v>
      </c>
      <c r="D1515" s="51">
        <v>2.603636363639282</v>
      </c>
    </row>
    <row r="1516" spans="3:4" ht="13.5">
      <c r="C1516" s="48">
        <v>1510</v>
      </c>
      <c r="D1516" s="51">
        <v>2.6000000000029457</v>
      </c>
    </row>
    <row r="1517" spans="3:4" ht="13.5">
      <c r="C1517" s="48">
        <v>1511</v>
      </c>
      <c r="D1517" s="51">
        <v>2.5963636363666094</v>
      </c>
    </row>
    <row r="1518" spans="3:4" ht="13.5">
      <c r="C1518" s="48">
        <v>1512</v>
      </c>
      <c r="D1518" s="51">
        <v>2.5927272727302726</v>
      </c>
    </row>
    <row r="1519" spans="3:4" ht="13.5">
      <c r="C1519" s="48">
        <v>1513</v>
      </c>
      <c r="D1519" s="51">
        <v>2.5890909090939367</v>
      </c>
    </row>
    <row r="1520" spans="3:4" ht="13.5">
      <c r="C1520" s="48">
        <v>1514</v>
      </c>
      <c r="D1520" s="51">
        <v>2.5854545454576</v>
      </c>
    </row>
    <row r="1521" spans="3:4" ht="13.5">
      <c r="C1521" s="48">
        <v>1515</v>
      </c>
      <c r="D1521" s="51">
        <v>2.581818181821264</v>
      </c>
    </row>
    <row r="1522" spans="3:4" ht="13.5">
      <c r="C1522" s="48">
        <v>1516</v>
      </c>
      <c r="D1522" s="51">
        <v>2.578181818184927</v>
      </c>
    </row>
    <row r="1523" spans="3:4" ht="13.5">
      <c r="C1523" s="48">
        <v>1517</v>
      </c>
      <c r="D1523" s="51">
        <v>2.574545454548591</v>
      </c>
    </row>
    <row r="1524" spans="3:4" ht="13.5">
      <c r="C1524" s="48">
        <v>1518</v>
      </c>
      <c r="D1524" s="51">
        <v>2.5709090909122545</v>
      </c>
    </row>
    <row r="1525" spans="3:4" ht="13.5">
      <c r="C1525" s="48">
        <v>1519</v>
      </c>
      <c r="D1525" s="51">
        <v>2.567272727275918</v>
      </c>
    </row>
    <row r="1526" spans="3:4" ht="13.5">
      <c r="C1526" s="48">
        <v>1520</v>
      </c>
      <c r="D1526" s="51">
        <v>2.563636363639582</v>
      </c>
    </row>
    <row r="1527" spans="3:4" ht="13.5">
      <c r="C1527" s="48">
        <v>1521</v>
      </c>
      <c r="D1527" s="51">
        <v>2.5600000000032455</v>
      </c>
    </row>
    <row r="1528" spans="3:4" ht="13.5">
      <c r="C1528" s="48">
        <v>1522</v>
      </c>
      <c r="D1528" s="51">
        <v>2.556363636366909</v>
      </c>
    </row>
    <row r="1529" spans="3:4" ht="13.5">
      <c r="C1529" s="48">
        <v>1523</v>
      </c>
      <c r="D1529" s="51">
        <v>2.5527272727305723</v>
      </c>
    </row>
    <row r="1530" spans="3:4" ht="13.5">
      <c r="C1530" s="48">
        <v>1524</v>
      </c>
      <c r="D1530" s="51">
        <v>2.549090909094237</v>
      </c>
    </row>
    <row r="1531" spans="3:4" ht="13.5">
      <c r="C1531" s="48">
        <v>1525</v>
      </c>
      <c r="D1531" s="51">
        <v>2.5454545454579005</v>
      </c>
    </row>
    <row r="1532" spans="3:4" ht="13.5">
      <c r="C1532" s="48">
        <v>1526</v>
      </c>
      <c r="D1532" s="51">
        <v>2.541818181821564</v>
      </c>
    </row>
    <row r="1533" spans="3:4" ht="13.5">
      <c r="C1533" s="48">
        <v>1527</v>
      </c>
      <c r="D1533" s="51">
        <v>2.538181818185228</v>
      </c>
    </row>
    <row r="1534" spans="3:4" ht="13.5">
      <c r="C1534" s="48">
        <v>1528</v>
      </c>
      <c r="D1534" s="51">
        <v>2.534545454548891</v>
      </c>
    </row>
    <row r="1535" spans="3:4" ht="13.5">
      <c r="C1535" s="48">
        <v>1529</v>
      </c>
      <c r="D1535" s="51">
        <v>2.5309090909125547</v>
      </c>
    </row>
    <row r="1536" spans="3:4" ht="13.5">
      <c r="C1536" s="48">
        <v>1530</v>
      </c>
      <c r="D1536" s="51">
        <v>2.5272727272762183</v>
      </c>
    </row>
    <row r="1537" spans="3:4" ht="13.5">
      <c r="C1537" s="48">
        <v>1531</v>
      </c>
      <c r="D1537" s="51">
        <v>2.523636363639882</v>
      </c>
    </row>
    <row r="1538" spans="3:4" ht="13.5">
      <c r="C1538" s="48">
        <v>1532</v>
      </c>
      <c r="D1538" s="51">
        <v>2.5200000000035456</v>
      </c>
    </row>
    <row r="1539" spans="3:4" ht="13.5">
      <c r="C1539" s="48">
        <v>1533</v>
      </c>
      <c r="D1539" s="51">
        <v>2.5163636363672093</v>
      </c>
    </row>
    <row r="1540" spans="3:4" ht="13.5">
      <c r="C1540" s="48">
        <v>1534</v>
      </c>
      <c r="D1540" s="51">
        <v>2.512727272730873</v>
      </c>
    </row>
    <row r="1541" spans="3:4" ht="13.5">
      <c r="C1541" s="48">
        <v>1535</v>
      </c>
      <c r="D1541" s="51">
        <v>2.5090909090945366</v>
      </c>
    </row>
    <row r="1542" spans="3:4" ht="13.5">
      <c r="C1542" s="48">
        <v>1536</v>
      </c>
      <c r="D1542" s="51">
        <v>2.5054545454582002</v>
      </c>
    </row>
    <row r="1543" spans="3:4" ht="13.5">
      <c r="C1543" s="48">
        <v>1537</v>
      </c>
      <c r="D1543" s="51">
        <v>2.501818181821864</v>
      </c>
    </row>
    <row r="1544" spans="3:4" ht="13.5">
      <c r="C1544" s="48">
        <v>1538</v>
      </c>
      <c r="D1544" s="51">
        <v>2.4981818181855275</v>
      </c>
    </row>
    <row r="1545" spans="3:4" ht="13.5">
      <c r="C1545" s="48">
        <v>1539</v>
      </c>
      <c r="D1545" s="51">
        <v>2.4945454545491823</v>
      </c>
    </row>
    <row r="1546" spans="3:4" ht="13.5">
      <c r="C1546" s="48">
        <v>1540</v>
      </c>
      <c r="D1546" s="51">
        <v>2.4909090909128544</v>
      </c>
    </row>
    <row r="1547" spans="3:4" ht="13.5">
      <c r="C1547" s="48">
        <v>1541</v>
      </c>
      <c r="D1547" s="51">
        <v>2.4872727272765185</v>
      </c>
    </row>
    <row r="1548" spans="3:4" ht="13.5">
      <c r="C1548" s="48">
        <v>1542</v>
      </c>
      <c r="D1548" s="51">
        <v>2.4836363636401817</v>
      </c>
    </row>
    <row r="1549" spans="3:4" ht="13.5">
      <c r="C1549" s="48">
        <v>1543</v>
      </c>
      <c r="D1549" s="51">
        <v>2.4800000000038365</v>
      </c>
    </row>
    <row r="1550" spans="3:4" ht="13.5">
      <c r="C1550" s="48">
        <v>1544</v>
      </c>
      <c r="D1550" s="51">
        <v>2.4763636363675006</v>
      </c>
    </row>
    <row r="1551" spans="3:4" ht="13.5">
      <c r="C1551" s="48">
        <v>1545</v>
      </c>
      <c r="D1551" s="51">
        <v>2.4727272727311638</v>
      </c>
    </row>
    <row r="1552" spans="3:4" ht="13.5">
      <c r="C1552" s="48">
        <v>1546</v>
      </c>
      <c r="D1552" s="51">
        <v>2.4690909090948274</v>
      </c>
    </row>
    <row r="1553" spans="3:4" ht="13.5">
      <c r="C1553" s="48">
        <v>1547</v>
      </c>
      <c r="D1553" s="51">
        <v>2.465454545458491</v>
      </c>
    </row>
    <row r="1554" spans="3:4" ht="13.5">
      <c r="C1554" s="48">
        <v>1548</v>
      </c>
      <c r="D1554" s="51">
        <v>2.4618181818221547</v>
      </c>
    </row>
    <row r="1555" spans="3:4" ht="13.5">
      <c r="C1555" s="48">
        <v>1549</v>
      </c>
      <c r="D1555" s="51">
        <v>2.4581818181858184</v>
      </c>
    </row>
    <row r="1556" spans="3:4" ht="13.5">
      <c r="C1556" s="48">
        <v>1550</v>
      </c>
      <c r="D1556" s="51">
        <v>2.454545454549482</v>
      </c>
    </row>
    <row r="1557" spans="3:4" ht="13.5">
      <c r="C1557" s="48">
        <v>1551</v>
      </c>
      <c r="D1557" s="51">
        <v>2.4509090909131457</v>
      </c>
    </row>
    <row r="1558" spans="3:4" ht="13.5">
      <c r="C1558" s="48">
        <v>1552</v>
      </c>
      <c r="D1558" s="51">
        <v>2.447272727276809</v>
      </c>
    </row>
    <row r="1559" spans="3:4" ht="13.5">
      <c r="C1559" s="48">
        <v>1553</v>
      </c>
      <c r="D1559" s="51">
        <v>2.443636363640473</v>
      </c>
    </row>
    <row r="1560" spans="3:4" ht="13.5">
      <c r="C1560" s="48">
        <v>1554</v>
      </c>
      <c r="D1560" s="51">
        <v>2.440000000004136</v>
      </c>
    </row>
    <row r="1561" spans="3:4" ht="13.5">
      <c r="C1561" s="48">
        <v>1555</v>
      </c>
      <c r="D1561" s="51">
        <v>2.4363636363678003</v>
      </c>
    </row>
    <row r="1562" spans="3:4" ht="13.5">
      <c r="C1562" s="48">
        <v>1556</v>
      </c>
      <c r="D1562" s="51">
        <v>2.4327272727314635</v>
      </c>
    </row>
    <row r="1563" spans="3:4" ht="13.5">
      <c r="C1563" s="48">
        <v>1557</v>
      </c>
      <c r="D1563" s="51">
        <v>2.429090909095127</v>
      </c>
    </row>
    <row r="1564" spans="3:4" ht="13.5">
      <c r="C1564" s="48">
        <v>1558</v>
      </c>
      <c r="D1564" s="51">
        <v>2.425454545458791</v>
      </c>
    </row>
    <row r="1565" spans="3:4" ht="13.5">
      <c r="C1565" s="48">
        <v>1559</v>
      </c>
      <c r="D1565" s="51">
        <v>2.4218181818224545</v>
      </c>
    </row>
    <row r="1566" spans="3:4" ht="13.5">
      <c r="C1566" s="48">
        <v>1560</v>
      </c>
      <c r="D1566" s="51">
        <v>2.418181818186118</v>
      </c>
    </row>
    <row r="1567" spans="3:4" ht="13.5">
      <c r="C1567" s="48">
        <v>1561</v>
      </c>
      <c r="D1567" s="51">
        <v>2.414545454549782</v>
      </c>
    </row>
    <row r="1568" spans="3:4" ht="13.5">
      <c r="C1568" s="48">
        <v>1562</v>
      </c>
      <c r="D1568" s="51">
        <v>2.410909090913446</v>
      </c>
    </row>
    <row r="1569" spans="3:4" ht="13.5">
      <c r="C1569" s="48">
        <v>1563</v>
      </c>
      <c r="D1569" s="51">
        <v>2.407272727277109</v>
      </c>
    </row>
    <row r="1570" spans="3:4" ht="13.5">
      <c r="C1570" s="48">
        <v>1564</v>
      </c>
      <c r="D1570" s="51">
        <v>2.403636363640773</v>
      </c>
    </row>
    <row r="1571" spans="3:4" ht="13.5">
      <c r="C1571" s="48">
        <v>1565</v>
      </c>
      <c r="D1571" s="51">
        <v>2.400000000004437</v>
      </c>
    </row>
    <row r="1572" spans="3:4" ht="13.5">
      <c r="C1572" s="48">
        <v>1566</v>
      </c>
      <c r="D1572" s="51">
        <v>2.3963636363681</v>
      </c>
    </row>
    <row r="1573" spans="3:4" ht="13.5">
      <c r="C1573" s="48">
        <v>1567</v>
      </c>
      <c r="D1573" s="51">
        <v>2.392727272731764</v>
      </c>
    </row>
    <row r="1574" spans="3:4" ht="13.5">
      <c r="C1574" s="48">
        <v>1568</v>
      </c>
      <c r="D1574" s="51">
        <v>2.3890909090954273</v>
      </c>
    </row>
    <row r="1575" spans="3:4" ht="13.5">
      <c r="C1575" s="48">
        <v>1569</v>
      </c>
      <c r="D1575" s="51">
        <v>2.385454545459091</v>
      </c>
    </row>
    <row r="1576" spans="3:4" ht="13.5">
      <c r="C1576" s="48">
        <v>1570</v>
      </c>
      <c r="D1576" s="51">
        <v>2.3818181818227546</v>
      </c>
    </row>
    <row r="1577" spans="3:4" ht="13.5">
      <c r="C1577" s="48">
        <v>1571</v>
      </c>
      <c r="D1577" s="51">
        <v>2.3781818181864183</v>
      </c>
    </row>
    <row r="1578" spans="3:4" ht="13.5">
      <c r="C1578" s="48">
        <v>1572</v>
      </c>
      <c r="D1578" s="51">
        <v>2.374545454550082</v>
      </c>
    </row>
    <row r="1579" spans="3:4" ht="13.5">
      <c r="C1579" s="48">
        <v>1573</v>
      </c>
      <c r="D1579" s="51">
        <v>2.3709090909137456</v>
      </c>
    </row>
    <row r="1580" spans="3:4" ht="13.5">
      <c r="C1580" s="48">
        <v>1574</v>
      </c>
      <c r="D1580" s="51">
        <v>2.3672727272774092</v>
      </c>
    </row>
    <row r="1581" spans="3:4" ht="13.5">
      <c r="C1581" s="48">
        <v>1575</v>
      </c>
      <c r="D1581" s="51">
        <v>2.363636363641073</v>
      </c>
    </row>
    <row r="1582" spans="3:4" ht="13.5">
      <c r="C1582" s="48">
        <v>1576</v>
      </c>
      <c r="D1582" s="51">
        <v>2.3600000000047365</v>
      </c>
    </row>
    <row r="1583" spans="3:4" ht="13.5">
      <c r="C1583" s="48">
        <v>1577</v>
      </c>
      <c r="D1583" s="51">
        <v>2.3563636363684</v>
      </c>
    </row>
    <row r="1584" spans="3:4" ht="13.5">
      <c r="C1584" s="48">
        <v>1578</v>
      </c>
      <c r="D1584" s="51">
        <v>2.352727272732064</v>
      </c>
    </row>
    <row r="1585" spans="3:4" ht="13.5">
      <c r="C1585" s="48">
        <v>1579</v>
      </c>
      <c r="D1585" s="51">
        <v>2.3490909090957186</v>
      </c>
    </row>
    <row r="1586" spans="3:4" ht="13.5">
      <c r="C1586" s="48">
        <v>1580</v>
      </c>
      <c r="D1586" s="51">
        <v>2.345454545459391</v>
      </c>
    </row>
    <row r="1587" spans="3:4" ht="13.5">
      <c r="C1587" s="48">
        <v>1581</v>
      </c>
      <c r="D1587" s="51">
        <v>2.3418181818230543</v>
      </c>
    </row>
    <row r="1588" spans="3:4" ht="13.5">
      <c r="C1588" s="48">
        <v>1582</v>
      </c>
      <c r="D1588" s="51">
        <v>2.338181818186718</v>
      </c>
    </row>
    <row r="1589" spans="3:4" ht="13.5">
      <c r="C1589" s="48">
        <v>1583</v>
      </c>
      <c r="D1589" s="51">
        <v>2.3345454545503728</v>
      </c>
    </row>
    <row r="1590" spans="3:4" ht="13.5">
      <c r="C1590" s="48">
        <v>1584</v>
      </c>
      <c r="D1590" s="51">
        <v>2.3309090909140364</v>
      </c>
    </row>
    <row r="1591" spans="3:4" ht="13.5">
      <c r="C1591" s="48">
        <v>1585</v>
      </c>
      <c r="D1591" s="51">
        <v>2.3272727272777</v>
      </c>
    </row>
    <row r="1592" spans="3:4" ht="13.5">
      <c r="C1592" s="48">
        <v>1586</v>
      </c>
      <c r="D1592" s="51">
        <v>2.3236363636413637</v>
      </c>
    </row>
    <row r="1593" spans="3:4" ht="13.5">
      <c r="C1593" s="48">
        <v>1587</v>
      </c>
      <c r="D1593" s="51">
        <v>2.3200000000050274</v>
      </c>
    </row>
    <row r="1594" spans="3:4" ht="13.5">
      <c r="C1594" s="48">
        <v>1588</v>
      </c>
      <c r="D1594" s="51">
        <v>2.316363636368691</v>
      </c>
    </row>
    <row r="1595" spans="3:4" ht="13.5">
      <c r="C1595" s="48">
        <v>1589</v>
      </c>
      <c r="D1595" s="51">
        <v>2.3127272727323547</v>
      </c>
    </row>
    <row r="1596" spans="3:4" ht="13.5">
      <c r="C1596" s="48">
        <v>1590</v>
      </c>
      <c r="D1596" s="51">
        <v>2.3090909090960183</v>
      </c>
    </row>
    <row r="1597" spans="3:4" ht="13.5">
      <c r="C1597" s="48">
        <v>1591</v>
      </c>
      <c r="D1597" s="51">
        <v>2.305454545459682</v>
      </c>
    </row>
    <row r="1598" spans="3:4" ht="13.5">
      <c r="C1598" s="48">
        <v>1592</v>
      </c>
      <c r="D1598" s="51">
        <v>2.3018181818233456</v>
      </c>
    </row>
    <row r="1599" spans="3:4" ht="13.5">
      <c r="C1599" s="48">
        <v>1593</v>
      </c>
      <c r="D1599" s="51">
        <v>2.2981818181870093</v>
      </c>
    </row>
    <row r="1600" spans="3:4" ht="13.5">
      <c r="C1600" s="48">
        <v>1594</v>
      </c>
      <c r="D1600" s="51">
        <v>2.2945454545506725</v>
      </c>
    </row>
    <row r="1601" spans="3:4" ht="13.5">
      <c r="C1601" s="48">
        <v>1595</v>
      </c>
      <c r="D1601" s="51">
        <v>2.2909090909143366</v>
      </c>
    </row>
    <row r="1602" spans="3:4" ht="13.5">
      <c r="C1602" s="48">
        <v>1596</v>
      </c>
      <c r="D1602" s="51">
        <v>2.287272727278</v>
      </c>
    </row>
    <row r="1603" spans="3:4" ht="13.5">
      <c r="C1603" s="48">
        <v>1597</v>
      </c>
      <c r="D1603" s="51">
        <v>2.2836363636416634</v>
      </c>
    </row>
    <row r="1604" spans="3:4" ht="13.5">
      <c r="C1604" s="48">
        <v>1598</v>
      </c>
      <c r="D1604" s="51">
        <v>2.2800000000053275</v>
      </c>
    </row>
    <row r="1605" spans="3:4" ht="13.5">
      <c r="C1605" s="48">
        <v>1599</v>
      </c>
      <c r="D1605" s="51">
        <v>2.276363636368991</v>
      </c>
    </row>
    <row r="1606" spans="3:4" ht="13.5">
      <c r="C1606" s="48">
        <v>1600</v>
      </c>
      <c r="D1606" s="51">
        <v>2.272727272732655</v>
      </c>
    </row>
    <row r="1607" spans="3:4" ht="13.5">
      <c r="C1607" s="48">
        <v>1601</v>
      </c>
      <c r="D1607" s="51">
        <v>2.266363636363636</v>
      </c>
    </row>
    <row r="1608" spans="3:4" ht="13.5">
      <c r="C1608" s="48">
        <v>1602</v>
      </c>
      <c r="D1608" s="51">
        <v>2.2599999999946183</v>
      </c>
    </row>
    <row r="1609" spans="3:4" ht="13.5">
      <c r="C1609" s="48">
        <v>1603</v>
      </c>
      <c r="D1609" s="51">
        <v>2.2536363636256</v>
      </c>
    </row>
    <row r="1610" spans="3:4" ht="13.5">
      <c r="C1610" s="48">
        <v>1604</v>
      </c>
      <c r="D1610" s="51">
        <v>2.2472727272565822</v>
      </c>
    </row>
    <row r="1611" spans="3:4" ht="13.5">
      <c r="C1611" s="48">
        <v>1605</v>
      </c>
      <c r="D1611" s="51">
        <v>2.240909090887564</v>
      </c>
    </row>
    <row r="1612" spans="3:4" ht="13.5">
      <c r="C1612" s="48">
        <v>1606</v>
      </c>
      <c r="D1612" s="51">
        <v>2.2345454545185452</v>
      </c>
    </row>
    <row r="1613" spans="3:4" ht="13.5">
      <c r="C1613" s="48">
        <v>1607</v>
      </c>
      <c r="D1613" s="51">
        <v>2.2281818181495274</v>
      </c>
    </row>
    <row r="1614" spans="3:4" ht="13.5">
      <c r="C1614" s="48">
        <v>1608</v>
      </c>
      <c r="D1614" s="51">
        <v>2.2218181817805096</v>
      </c>
    </row>
    <row r="1615" spans="3:4" ht="13.5">
      <c r="C1615" s="48">
        <v>1609</v>
      </c>
      <c r="D1615" s="51">
        <v>2.215454545411491</v>
      </c>
    </row>
    <row r="1616" spans="3:4" ht="13.5">
      <c r="C1616" s="48">
        <v>1610</v>
      </c>
      <c r="D1616" s="51">
        <v>2.209090909042473</v>
      </c>
    </row>
    <row r="1617" spans="3:4" ht="13.5">
      <c r="C1617" s="48">
        <v>1611</v>
      </c>
      <c r="D1617" s="51">
        <v>2.202727272673455</v>
      </c>
    </row>
    <row r="1618" spans="3:4" ht="13.5">
      <c r="C1618" s="48">
        <v>1612</v>
      </c>
      <c r="D1618" s="51">
        <v>2.1963636363044365</v>
      </c>
    </row>
    <row r="1619" spans="3:4" ht="13.5">
      <c r="C1619" s="48">
        <v>1613</v>
      </c>
      <c r="D1619" s="51">
        <v>2.1899999999354183</v>
      </c>
    </row>
    <row r="1620" spans="3:4" ht="13.5">
      <c r="C1620" s="48">
        <v>1614</v>
      </c>
      <c r="D1620" s="51">
        <v>2.1836363635664</v>
      </c>
    </row>
    <row r="1621" spans="3:4" ht="13.5">
      <c r="C1621" s="48">
        <v>1615</v>
      </c>
      <c r="D1621" s="51">
        <v>2.177272727197382</v>
      </c>
    </row>
    <row r="1622" spans="3:4" ht="13.5">
      <c r="C1622" s="48">
        <v>1616</v>
      </c>
      <c r="D1622" s="51">
        <v>2.1709090908283635</v>
      </c>
    </row>
    <row r="1623" spans="3:4" ht="13.5">
      <c r="C1623" s="48">
        <v>1617</v>
      </c>
      <c r="D1623" s="51">
        <v>2.1645454544593457</v>
      </c>
    </row>
    <row r="1624" spans="3:4" ht="13.5">
      <c r="C1624" s="48">
        <v>1618</v>
      </c>
      <c r="D1624" s="51">
        <v>2.1581818180903274</v>
      </c>
    </row>
    <row r="1625" spans="3:4" ht="13.5">
      <c r="C1625" s="48">
        <v>1619</v>
      </c>
      <c r="D1625" s="51">
        <v>2.151818181721309</v>
      </c>
    </row>
    <row r="1626" spans="3:4" ht="13.5">
      <c r="C1626" s="48">
        <v>1620</v>
      </c>
      <c r="D1626" s="51">
        <v>2.145454545352291</v>
      </c>
    </row>
    <row r="1627" spans="3:4" ht="13.5">
      <c r="C1627" s="48">
        <v>1621</v>
      </c>
      <c r="D1627" s="51">
        <v>2.1390909089832637</v>
      </c>
    </row>
    <row r="1628" spans="3:4" ht="13.5">
      <c r="C1628" s="48">
        <v>1622</v>
      </c>
      <c r="D1628" s="51">
        <v>2.132727272614246</v>
      </c>
    </row>
    <row r="1629" spans="3:4" ht="13.5">
      <c r="C1629" s="48">
        <v>1623</v>
      </c>
      <c r="D1629" s="51">
        <v>2.126363636245227</v>
      </c>
    </row>
    <row r="1630" spans="3:4" ht="13.5">
      <c r="C1630" s="48">
        <v>1624</v>
      </c>
      <c r="D1630" s="51">
        <v>2.1199999998762094</v>
      </c>
    </row>
    <row r="1631" spans="3:4" ht="13.5">
      <c r="C1631" s="48">
        <v>1625</v>
      </c>
      <c r="D1631" s="51">
        <v>2.1136363635071906</v>
      </c>
    </row>
    <row r="1632" spans="3:4" ht="13.5">
      <c r="C1632" s="48">
        <v>1626</v>
      </c>
      <c r="D1632" s="51">
        <v>2.107272727138173</v>
      </c>
    </row>
    <row r="1633" spans="3:4" ht="13.5">
      <c r="C1633" s="48">
        <v>1627</v>
      </c>
      <c r="D1633" s="51">
        <v>2.100909090769155</v>
      </c>
    </row>
    <row r="1634" spans="3:4" ht="13.5">
      <c r="C1634" s="48">
        <v>1628</v>
      </c>
      <c r="D1634" s="51">
        <v>2.0945454544001367</v>
      </c>
    </row>
    <row r="1635" spans="3:4" ht="13.5">
      <c r="C1635" s="48">
        <v>1629</v>
      </c>
      <c r="D1635" s="51">
        <v>2.0881818180311185</v>
      </c>
    </row>
    <row r="1636" spans="3:4" ht="13.5">
      <c r="C1636" s="48">
        <v>1630</v>
      </c>
      <c r="D1636" s="51">
        <v>2.0818181816620998</v>
      </c>
    </row>
    <row r="1637" spans="3:4" ht="13.5">
      <c r="C1637" s="48">
        <v>1631</v>
      </c>
      <c r="D1637" s="51">
        <v>2.075454545293082</v>
      </c>
    </row>
    <row r="1638" spans="3:4" ht="13.5">
      <c r="C1638" s="48">
        <v>1632</v>
      </c>
      <c r="D1638" s="51">
        <v>2.069090908924064</v>
      </c>
    </row>
    <row r="1639" spans="3:4" ht="13.5">
      <c r="C1639" s="48">
        <v>1633</v>
      </c>
      <c r="D1639" s="51">
        <v>2.0627272725550454</v>
      </c>
    </row>
    <row r="1640" spans="3:4" ht="13.5">
      <c r="C1640" s="48">
        <v>1634</v>
      </c>
      <c r="D1640" s="51">
        <v>2.0563636361860276</v>
      </c>
    </row>
    <row r="1641" spans="3:4" ht="13.5">
      <c r="C1641" s="48">
        <v>1635</v>
      </c>
      <c r="D1641" s="51">
        <v>2.0499999998170093</v>
      </c>
    </row>
    <row r="1642" spans="3:4" ht="13.5">
      <c r="C1642" s="48">
        <v>1636</v>
      </c>
      <c r="D1642" s="51">
        <v>2.043636363447991</v>
      </c>
    </row>
    <row r="1643" spans="3:4" ht="13.5">
      <c r="C1643" s="48">
        <v>1637</v>
      </c>
      <c r="D1643" s="51">
        <v>2.037272727078973</v>
      </c>
    </row>
    <row r="1644" spans="3:4" ht="13.5">
      <c r="C1644" s="48">
        <v>1638</v>
      </c>
      <c r="D1644" s="51">
        <v>2.0309090907099545</v>
      </c>
    </row>
    <row r="1645" spans="3:4" ht="13.5">
      <c r="C1645" s="48">
        <v>1639</v>
      </c>
      <c r="D1645" s="51">
        <v>2.0245454543409367</v>
      </c>
    </row>
    <row r="1646" spans="3:4" ht="13.5">
      <c r="C1646" s="48">
        <v>1640</v>
      </c>
      <c r="D1646" s="51">
        <v>2.0181818179719184</v>
      </c>
    </row>
    <row r="1647" spans="3:4" ht="13.5">
      <c r="C1647" s="48">
        <v>1641</v>
      </c>
      <c r="D1647" s="51">
        <v>2.0118181816029</v>
      </c>
    </row>
    <row r="1648" spans="3:4" ht="13.5">
      <c r="C1648" s="48">
        <v>1642</v>
      </c>
      <c r="D1648" s="51">
        <v>2.005454545233882</v>
      </c>
    </row>
    <row r="1649" spans="3:4" ht="13.5">
      <c r="C1649" s="48">
        <v>1643</v>
      </c>
      <c r="D1649" s="51">
        <v>1.9990909088648636</v>
      </c>
    </row>
    <row r="1650" spans="3:4" ht="13.5">
      <c r="C1650" s="48">
        <v>1644</v>
      </c>
      <c r="D1650" s="51">
        <v>1.9927272724958454</v>
      </c>
    </row>
    <row r="1651" spans="3:4" ht="13.5">
      <c r="C1651" s="48">
        <v>1645</v>
      </c>
      <c r="D1651" s="51">
        <v>1.9863636361268275</v>
      </c>
    </row>
    <row r="1652" spans="3:4" ht="13.5">
      <c r="C1652" s="48">
        <v>1646</v>
      </c>
      <c r="D1652" s="51">
        <v>1.979999999757809</v>
      </c>
    </row>
    <row r="1653" spans="3:4" ht="13.5">
      <c r="C1653" s="48">
        <v>1647</v>
      </c>
      <c r="D1653" s="51">
        <v>1.9736363633887912</v>
      </c>
    </row>
    <row r="1654" spans="3:4" ht="13.5">
      <c r="C1654" s="48">
        <v>1648</v>
      </c>
      <c r="D1654" s="51">
        <v>1.9672727270197727</v>
      </c>
    </row>
    <row r="1655" spans="3:4" ht="13.5">
      <c r="C1655" s="48">
        <v>1649</v>
      </c>
      <c r="D1655" s="51">
        <v>1.9609090906507547</v>
      </c>
    </row>
    <row r="1656" spans="3:4" ht="13.5">
      <c r="C1656" s="48">
        <v>1650</v>
      </c>
      <c r="D1656" s="51">
        <v>1.9545454542817364</v>
      </c>
    </row>
    <row r="1657" spans="3:4" ht="13.5">
      <c r="C1657" s="48">
        <v>1651</v>
      </c>
      <c r="D1657" s="51">
        <v>1.9481818179127182</v>
      </c>
    </row>
    <row r="1658" spans="3:4" ht="13.5">
      <c r="C1658" s="48">
        <v>1652</v>
      </c>
      <c r="D1658" s="51">
        <v>1.9418181815437001</v>
      </c>
    </row>
    <row r="1659" spans="3:4" ht="13.5">
      <c r="C1659" s="48">
        <v>1653</v>
      </c>
      <c r="D1659" s="51">
        <v>1.9354545451746819</v>
      </c>
    </row>
    <row r="1660" spans="3:4" ht="13.5">
      <c r="C1660" s="48">
        <v>1654</v>
      </c>
      <c r="D1660" s="51">
        <v>1.9290909088056638</v>
      </c>
    </row>
    <row r="1661" spans="3:4" ht="13.5">
      <c r="C1661" s="48">
        <v>1655</v>
      </c>
      <c r="D1661" s="51">
        <v>1.9227272724366458</v>
      </c>
    </row>
    <row r="1662" spans="3:4" ht="13.5">
      <c r="C1662" s="48">
        <v>1656</v>
      </c>
      <c r="D1662" s="51">
        <v>1.9163636360676273</v>
      </c>
    </row>
    <row r="1663" spans="3:4" ht="13.5">
      <c r="C1663" s="48">
        <v>1657</v>
      </c>
      <c r="D1663" s="51">
        <v>1.909999999698609</v>
      </c>
    </row>
    <row r="1664" spans="3:4" ht="13.5">
      <c r="C1664" s="48">
        <v>1658</v>
      </c>
      <c r="D1664" s="51">
        <v>1.903636363329582</v>
      </c>
    </row>
    <row r="1665" spans="3:4" ht="13.5">
      <c r="C1665" s="48">
        <v>1659</v>
      </c>
      <c r="D1665" s="51">
        <v>1.8972727269605638</v>
      </c>
    </row>
    <row r="1666" spans="3:4" ht="13.5">
      <c r="C1666" s="48">
        <v>1660</v>
      </c>
      <c r="D1666" s="51">
        <v>1.8909090905915455</v>
      </c>
    </row>
    <row r="1667" spans="3:4" ht="13.5">
      <c r="C1667" s="48">
        <v>1661</v>
      </c>
      <c r="D1667" s="51">
        <v>1.8845454542225273</v>
      </c>
    </row>
    <row r="1668" spans="3:4" ht="13.5">
      <c r="C1668" s="48">
        <v>1662</v>
      </c>
      <c r="D1668" s="51">
        <v>1.8781818178535088</v>
      </c>
    </row>
    <row r="1669" spans="3:4" ht="13.5">
      <c r="C1669" s="48">
        <v>1663</v>
      </c>
      <c r="D1669" s="51">
        <v>1.871818181484491</v>
      </c>
    </row>
    <row r="1670" spans="3:4" ht="13.5">
      <c r="C1670" s="48">
        <v>1664</v>
      </c>
      <c r="D1670" s="51">
        <v>1.8654545451154732</v>
      </c>
    </row>
    <row r="1671" spans="3:4" ht="13.5">
      <c r="C1671" s="48">
        <v>1665</v>
      </c>
      <c r="D1671" s="51">
        <v>1.8590909087464547</v>
      </c>
    </row>
    <row r="1672" spans="3:4" ht="13.5">
      <c r="C1672" s="48">
        <v>1666</v>
      </c>
      <c r="D1672" s="51">
        <v>1.8527272723774366</v>
      </c>
    </row>
    <row r="1673" spans="3:4" ht="13.5">
      <c r="C1673" s="48">
        <v>1667</v>
      </c>
      <c r="D1673" s="51">
        <v>1.8463636360084181</v>
      </c>
    </row>
    <row r="1674" spans="3:4" ht="13.5">
      <c r="C1674" s="48">
        <v>1668</v>
      </c>
      <c r="D1674" s="51">
        <v>1.8399999996393999</v>
      </c>
    </row>
    <row r="1675" spans="3:4" ht="13.5">
      <c r="C1675" s="48">
        <v>1669</v>
      </c>
      <c r="D1675" s="51">
        <v>1.833636363270382</v>
      </c>
    </row>
    <row r="1676" spans="3:4" ht="13.5">
      <c r="C1676" s="48">
        <v>1670</v>
      </c>
      <c r="D1676" s="51">
        <v>1.8272727269013636</v>
      </c>
    </row>
    <row r="1677" spans="3:4" ht="13.5">
      <c r="C1677" s="48">
        <v>1671</v>
      </c>
      <c r="D1677" s="51">
        <v>1.8209090905323457</v>
      </c>
    </row>
    <row r="1678" spans="3:4" ht="13.5">
      <c r="C1678" s="48">
        <v>1672</v>
      </c>
      <c r="D1678" s="51">
        <v>1.8145454541633272</v>
      </c>
    </row>
    <row r="1679" spans="3:4" ht="13.5">
      <c r="C1679" s="48">
        <v>1673</v>
      </c>
      <c r="D1679" s="51">
        <v>1.8081818177943092</v>
      </c>
    </row>
    <row r="1680" spans="3:4" ht="13.5">
      <c r="C1680" s="48">
        <v>1674</v>
      </c>
      <c r="D1680" s="51">
        <v>1.801818181425291</v>
      </c>
    </row>
    <row r="1681" spans="3:4" ht="13.5">
      <c r="C1681" s="48">
        <v>1675</v>
      </c>
      <c r="D1681" s="51">
        <v>1.7954545450562729</v>
      </c>
    </row>
    <row r="1682" spans="3:4" ht="13.5">
      <c r="C1682" s="48">
        <v>1676</v>
      </c>
      <c r="D1682" s="51">
        <v>1.7890909086872546</v>
      </c>
    </row>
    <row r="1683" spans="3:4" ht="13.5">
      <c r="C1683" s="48">
        <v>1677</v>
      </c>
      <c r="D1683" s="51">
        <v>1.7827272723182366</v>
      </c>
    </row>
    <row r="1684" spans="3:4" ht="13.5">
      <c r="C1684" s="48">
        <v>1678</v>
      </c>
      <c r="D1684" s="51">
        <v>1.7763636359492183</v>
      </c>
    </row>
    <row r="1685" spans="3:4" ht="13.5">
      <c r="C1685" s="48">
        <v>1679</v>
      </c>
      <c r="D1685" s="51">
        <v>1.7699999995801998</v>
      </c>
    </row>
    <row r="1686" spans="3:4" ht="13.5">
      <c r="C1686" s="48">
        <v>1680</v>
      </c>
      <c r="D1686" s="51">
        <v>1.763636363211182</v>
      </c>
    </row>
    <row r="1687" spans="3:4" ht="13.5">
      <c r="C1687" s="48">
        <v>1681</v>
      </c>
      <c r="D1687" s="51">
        <v>1.7572727268421635</v>
      </c>
    </row>
    <row r="1688" spans="3:4" ht="13.5">
      <c r="C1688" s="48">
        <v>1682</v>
      </c>
      <c r="D1688" s="51">
        <v>1.7509090904731455</v>
      </c>
    </row>
    <row r="1689" spans="3:4" ht="13.5">
      <c r="C1689" s="48">
        <v>1683</v>
      </c>
      <c r="D1689" s="51">
        <v>1.7445454541041272</v>
      </c>
    </row>
    <row r="1690" spans="3:4" ht="13.5">
      <c r="C1690" s="48">
        <v>1684</v>
      </c>
      <c r="D1690" s="51">
        <v>1.7381818177351094</v>
      </c>
    </row>
    <row r="1691" spans="3:4" ht="13.5">
      <c r="C1691" s="48">
        <v>1685</v>
      </c>
      <c r="D1691" s="51">
        <v>1.731818181366091</v>
      </c>
    </row>
    <row r="1692" spans="3:4" ht="13.5">
      <c r="C1692" s="48">
        <v>1686</v>
      </c>
      <c r="D1692" s="51">
        <v>1.7254545449970728</v>
      </c>
    </row>
    <row r="1693" spans="3:4" ht="13.5">
      <c r="C1693" s="48">
        <v>1687</v>
      </c>
      <c r="D1693" s="51">
        <v>1.7190909086280546</v>
      </c>
    </row>
    <row r="1694" spans="3:4" ht="13.5">
      <c r="C1694" s="48">
        <v>1688</v>
      </c>
      <c r="D1694" s="51">
        <v>1.7127272722590363</v>
      </c>
    </row>
    <row r="1695" spans="3:4" ht="13.5">
      <c r="C1695" s="48">
        <v>1689</v>
      </c>
      <c r="D1695" s="51">
        <v>1.7063636358900183</v>
      </c>
    </row>
    <row r="1696" spans="3:4" ht="13.5">
      <c r="C1696" s="48">
        <v>1690</v>
      </c>
      <c r="D1696" s="51">
        <v>1.6999999995210002</v>
      </c>
    </row>
    <row r="1697" spans="3:4" ht="13.5">
      <c r="C1697" s="48">
        <v>1691</v>
      </c>
      <c r="D1697" s="51">
        <v>1.693636363151982</v>
      </c>
    </row>
    <row r="1698" spans="3:4" ht="13.5">
      <c r="C1698" s="48">
        <v>1692</v>
      </c>
      <c r="D1698" s="51">
        <v>1.6872727267829637</v>
      </c>
    </row>
    <row r="1699" spans="3:4" ht="13.5">
      <c r="C1699" s="48">
        <v>1693</v>
      </c>
      <c r="D1699" s="51">
        <v>1.6809090904139363</v>
      </c>
    </row>
    <row r="1700" spans="3:4" ht="13.5">
      <c r="C1700" s="48">
        <v>1694</v>
      </c>
      <c r="D1700" s="51">
        <v>1.6745454540449274</v>
      </c>
    </row>
    <row r="1701" spans="3:4" ht="13.5">
      <c r="C1701" s="48">
        <v>1695</v>
      </c>
      <c r="D1701" s="51">
        <v>1.6681818176759002</v>
      </c>
    </row>
    <row r="1702" spans="3:4" ht="13.5">
      <c r="C1702" s="48">
        <v>1696</v>
      </c>
      <c r="D1702" s="51">
        <v>1.6618181813068817</v>
      </c>
    </row>
    <row r="1703" spans="3:4" ht="13.5">
      <c r="C1703" s="48">
        <v>1697</v>
      </c>
      <c r="D1703" s="51">
        <v>1.6554545449378637</v>
      </c>
    </row>
    <row r="1704" spans="3:4" ht="13.5">
      <c r="C1704" s="48">
        <v>1698</v>
      </c>
      <c r="D1704" s="51">
        <v>1.6490909085688454</v>
      </c>
    </row>
    <row r="1705" spans="3:4" ht="13.5">
      <c r="C1705" s="48">
        <v>1699</v>
      </c>
      <c r="D1705" s="51">
        <v>1.6427272721998274</v>
      </c>
    </row>
    <row r="1706" spans="3:4" ht="13.5">
      <c r="C1706" s="48">
        <v>1700</v>
      </c>
      <c r="D1706" s="51">
        <v>1.6363636358308091</v>
      </c>
    </row>
    <row r="1707" spans="3:4" ht="13.5">
      <c r="C1707" s="48">
        <v>1701</v>
      </c>
      <c r="D1707" s="51">
        <v>1.629999999461791</v>
      </c>
    </row>
    <row r="1708" spans="3:4" ht="13.5">
      <c r="C1708" s="48">
        <v>1702</v>
      </c>
      <c r="D1708" s="51">
        <v>1.6236363630927728</v>
      </c>
    </row>
    <row r="1709" spans="3:4" ht="13.5">
      <c r="C1709" s="48">
        <v>1703</v>
      </c>
      <c r="D1709" s="51">
        <v>1.6172727267237548</v>
      </c>
    </row>
    <row r="1710" spans="3:4" ht="13.5">
      <c r="C1710" s="48">
        <v>1704</v>
      </c>
      <c r="D1710" s="51">
        <v>1.6109090903547365</v>
      </c>
    </row>
    <row r="1711" spans="3:4" ht="13.5">
      <c r="C1711" s="48">
        <v>1705</v>
      </c>
      <c r="D1711" s="51">
        <v>1.604545453985718</v>
      </c>
    </row>
    <row r="1712" spans="3:4" ht="13.5">
      <c r="C1712" s="48">
        <v>1706</v>
      </c>
      <c r="D1712" s="51">
        <v>1.5981818176167</v>
      </c>
    </row>
    <row r="1713" spans="3:4" ht="13.5">
      <c r="C1713" s="48">
        <v>1707</v>
      </c>
      <c r="D1713" s="51">
        <v>1.5918181812476822</v>
      </c>
    </row>
    <row r="1714" spans="3:4" ht="13.5">
      <c r="C1714" s="48">
        <v>1708</v>
      </c>
      <c r="D1714" s="51">
        <v>1.5854545448786639</v>
      </c>
    </row>
    <row r="1715" spans="3:4" ht="13.5">
      <c r="C1715" s="48">
        <v>1709</v>
      </c>
      <c r="D1715" s="51">
        <v>1.5790909085096454</v>
      </c>
    </row>
    <row r="1716" spans="3:4" ht="13.5">
      <c r="C1716" s="48">
        <v>1710</v>
      </c>
      <c r="D1716" s="51">
        <v>1.5727272721406274</v>
      </c>
    </row>
    <row r="1717" spans="3:4" ht="13.5">
      <c r="C1717" s="48">
        <v>1711</v>
      </c>
      <c r="D1717" s="51">
        <v>1.566363635771609</v>
      </c>
    </row>
    <row r="1718" spans="3:4" ht="13.5">
      <c r="C1718" s="48">
        <v>1712</v>
      </c>
      <c r="D1718" s="51">
        <v>1.559999999402591</v>
      </c>
    </row>
    <row r="1719" spans="3:4" ht="13.5">
      <c r="C1719" s="48">
        <v>1713</v>
      </c>
      <c r="D1719" s="51">
        <v>1.5536363630335728</v>
      </c>
    </row>
    <row r="1720" spans="3:4" ht="13.5">
      <c r="C1720" s="48">
        <v>1714</v>
      </c>
      <c r="D1720" s="51">
        <v>1.5472727266645547</v>
      </c>
    </row>
    <row r="1721" spans="3:4" ht="13.5">
      <c r="C1721" s="48">
        <v>1715</v>
      </c>
      <c r="D1721" s="51">
        <v>1.5409090902955365</v>
      </c>
    </row>
    <row r="1722" spans="3:4" ht="13.5">
      <c r="C1722" s="48">
        <v>1716</v>
      </c>
      <c r="D1722" s="51">
        <v>1.5345454539265184</v>
      </c>
    </row>
    <row r="1723" spans="3:4" ht="13.5">
      <c r="C1723" s="48">
        <v>1717</v>
      </c>
      <c r="D1723" s="51">
        <v>1.5281818175575002</v>
      </c>
    </row>
    <row r="1724" spans="3:4" ht="13.5">
      <c r="C1724" s="48">
        <v>1718</v>
      </c>
      <c r="D1724" s="51">
        <v>1.5218181811884817</v>
      </c>
    </row>
    <row r="1725" spans="3:4" ht="13.5">
      <c r="C1725" s="48">
        <v>1719</v>
      </c>
      <c r="D1725" s="51">
        <v>1.5154545448194636</v>
      </c>
    </row>
    <row r="1726" spans="3:4" ht="13.5">
      <c r="C1726" s="48">
        <v>1720</v>
      </c>
      <c r="D1726" s="51">
        <v>1.5090909084504454</v>
      </c>
    </row>
    <row r="1727" spans="3:4" ht="13.5">
      <c r="C1727" s="48">
        <v>1721</v>
      </c>
      <c r="D1727" s="51">
        <v>1.5027272720814275</v>
      </c>
    </row>
    <row r="1728" spans="3:4" ht="13.5">
      <c r="C1728" s="48">
        <v>1722</v>
      </c>
      <c r="D1728" s="51">
        <v>1.496363635712409</v>
      </c>
    </row>
    <row r="1729" spans="3:4" ht="13.5">
      <c r="C1729" s="48">
        <v>1723</v>
      </c>
      <c r="D1729" s="51">
        <v>1.489999999343391</v>
      </c>
    </row>
    <row r="1730" spans="3:4" ht="13.5">
      <c r="C1730" s="48">
        <v>1724</v>
      </c>
      <c r="D1730" s="51">
        <v>1.4836363629743727</v>
      </c>
    </row>
    <row r="1731" spans="3:4" ht="13.5">
      <c r="C1731" s="48">
        <v>1725</v>
      </c>
      <c r="D1731" s="51">
        <v>1.4772727266053545</v>
      </c>
    </row>
    <row r="1732" spans="3:4" ht="13.5">
      <c r="C1732" s="48">
        <v>1726</v>
      </c>
      <c r="D1732" s="51">
        <v>1.4709090902363364</v>
      </c>
    </row>
    <row r="1733" spans="3:4" ht="13.5">
      <c r="C1733" s="48">
        <v>1727</v>
      </c>
      <c r="D1733" s="51">
        <v>1.4645454538673184</v>
      </c>
    </row>
    <row r="1734" spans="3:4" ht="13.5">
      <c r="C1734" s="48">
        <v>1728</v>
      </c>
      <c r="D1734" s="51">
        <v>1.4581818174983001</v>
      </c>
    </row>
    <row r="1735" spans="3:4" ht="13.5">
      <c r="C1735" s="48">
        <v>1729</v>
      </c>
      <c r="D1735" s="51">
        <v>1.4518181811292818</v>
      </c>
    </row>
    <row r="1736" spans="3:4" ht="13.5">
      <c r="C1736" s="48">
        <v>1730</v>
      </c>
      <c r="D1736" s="51">
        <v>1.4454545447602547</v>
      </c>
    </row>
    <row r="1737" spans="3:4" ht="13.5">
      <c r="C1737" s="48">
        <v>1731</v>
      </c>
      <c r="D1737" s="51">
        <v>1.4390909083912455</v>
      </c>
    </row>
    <row r="1738" spans="3:4" ht="13.5">
      <c r="C1738" s="48">
        <v>1732</v>
      </c>
      <c r="D1738" s="51">
        <v>1.4327272720222184</v>
      </c>
    </row>
    <row r="1739" spans="3:4" ht="13.5">
      <c r="C1739" s="48">
        <v>1733</v>
      </c>
      <c r="D1739" s="51">
        <v>1.4263636356532</v>
      </c>
    </row>
    <row r="1740" spans="3:4" ht="13.5">
      <c r="C1740" s="48">
        <v>1734</v>
      </c>
      <c r="D1740" s="51">
        <v>1.4199999992841819</v>
      </c>
    </row>
    <row r="1741" spans="3:4" ht="13.5">
      <c r="C1741" s="48">
        <v>1735</v>
      </c>
      <c r="D1741" s="51">
        <v>1.4136363629151636</v>
      </c>
    </row>
    <row r="1742" spans="3:4" ht="13.5">
      <c r="C1742" s="48">
        <v>1736</v>
      </c>
      <c r="D1742" s="51">
        <v>1.4072727265461455</v>
      </c>
    </row>
    <row r="1743" spans="3:4" ht="13.5">
      <c r="C1743" s="48">
        <v>1737</v>
      </c>
      <c r="D1743" s="51">
        <v>1.4009090901771273</v>
      </c>
    </row>
    <row r="1744" spans="3:4" ht="13.5">
      <c r="C1744" s="48">
        <v>1738</v>
      </c>
      <c r="D1744" s="51">
        <v>1.3945454538081092</v>
      </c>
    </row>
    <row r="1745" spans="3:4" ht="13.5">
      <c r="C1745" s="48">
        <v>1739</v>
      </c>
      <c r="D1745" s="51">
        <v>1.388181817439091</v>
      </c>
    </row>
    <row r="1746" spans="3:4" ht="13.5">
      <c r="C1746" s="48">
        <v>1740</v>
      </c>
      <c r="D1746" s="51">
        <v>1.381818181070073</v>
      </c>
    </row>
    <row r="1747" spans="3:4" ht="13.5">
      <c r="C1747" s="48">
        <v>1741</v>
      </c>
      <c r="D1747" s="51">
        <v>1.3754545447010547</v>
      </c>
    </row>
    <row r="1748" spans="3:4" ht="13.5">
      <c r="C1748" s="48">
        <v>1742</v>
      </c>
      <c r="D1748" s="51">
        <v>1.3690909083320362</v>
      </c>
    </row>
    <row r="1749" spans="3:4" ht="13.5">
      <c r="C1749" s="48">
        <v>1743</v>
      </c>
      <c r="D1749" s="51">
        <v>1.3627272719630181</v>
      </c>
    </row>
    <row r="1750" spans="3:4" ht="13.5">
      <c r="C1750" s="48">
        <v>1744</v>
      </c>
      <c r="D1750" s="51">
        <v>1.3563636355940003</v>
      </c>
    </row>
    <row r="1751" spans="3:4" ht="13.5">
      <c r="C1751" s="48">
        <v>1745</v>
      </c>
      <c r="D1751" s="51">
        <v>1.349999999224982</v>
      </c>
    </row>
    <row r="1752" spans="3:4" ht="13.5">
      <c r="C1752" s="48">
        <v>1746</v>
      </c>
      <c r="D1752" s="51">
        <v>1.3436363628559636</v>
      </c>
    </row>
    <row r="1753" spans="3:4" ht="13.5">
      <c r="C1753" s="48">
        <v>1747</v>
      </c>
      <c r="D1753" s="51">
        <v>1.3372727264869455</v>
      </c>
    </row>
    <row r="1754" spans="3:4" ht="13.5">
      <c r="C1754" s="48">
        <v>1748</v>
      </c>
      <c r="D1754" s="51">
        <v>1.3309090901179272</v>
      </c>
    </row>
    <row r="1755" spans="3:4" ht="13.5">
      <c r="C1755" s="48">
        <v>1749</v>
      </c>
      <c r="D1755" s="51">
        <v>1.3245454537489092</v>
      </c>
    </row>
    <row r="1756" spans="3:4" ht="13.5">
      <c r="C1756" s="48">
        <v>1750</v>
      </c>
      <c r="D1756" s="51">
        <v>1.318181817379891</v>
      </c>
    </row>
    <row r="1757" spans="3:4" ht="13.5">
      <c r="C1757" s="48">
        <v>1751</v>
      </c>
      <c r="D1757" s="51">
        <v>1.3118181810108729</v>
      </c>
    </row>
    <row r="1758" spans="3:4" ht="13.5">
      <c r="C1758" s="48">
        <v>1752</v>
      </c>
      <c r="D1758" s="51">
        <v>1.3054545446418546</v>
      </c>
    </row>
    <row r="1759" spans="3:4" ht="13.5">
      <c r="C1759" s="48">
        <v>1753</v>
      </c>
      <c r="D1759" s="51">
        <v>1.2990909082728366</v>
      </c>
    </row>
    <row r="1760" spans="3:4" ht="13.5">
      <c r="C1760" s="48">
        <v>1754</v>
      </c>
      <c r="D1760" s="51">
        <v>1.2927272719038183</v>
      </c>
    </row>
    <row r="1761" spans="3:4" ht="13.5">
      <c r="C1761" s="48">
        <v>1755</v>
      </c>
      <c r="D1761" s="51">
        <v>1.2863636355348</v>
      </c>
    </row>
    <row r="1762" spans="3:4" ht="13.5">
      <c r="C1762" s="48">
        <v>1756</v>
      </c>
      <c r="D1762" s="51">
        <v>1.2799999991657818</v>
      </c>
    </row>
    <row r="1763" spans="3:4" ht="13.5">
      <c r="C1763" s="48">
        <v>1757</v>
      </c>
      <c r="D1763" s="51">
        <v>1.2736363627967635</v>
      </c>
    </row>
    <row r="1764" spans="3:4" ht="13.5">
      <c r="C1764" s="48">
        <v>1758</v>
      </c>
      <c r="D1764" s="51">
        <v>1.2672727264277457</v>
      </c>
    </row>
    <row r="1765" spans="3:4" ht="13.5">
      <c r="C1765" s="48">
        <v>1759</v>
      </c>
      <c r="D1765" s="51">
        <v>1.2609090900587272</v>
      </c>
    </row>
    <row r="1766" spans="3:4" ht="13.5">
      <c r="C1766" s="48">
        <v>1760</v>
      </c>
      <c r="D1766" s="51">
        <v>1.2545454536897092</v>
      </c>
    </row>
    <row r="1767" spans="3:4" ht="13.5">
      <c r="C1767" s="48">
        <v>1761</v>
      </c>
      <c r="D1767" s="51">
        <v>1.248181817320691</v>
      </c>
    </row>
    <row r="1768" spans="3:4" ht="13.5">
      <c r="C1768" s="48">
        <v>1762</v>
      </c>
      <c r="D1768" s="51">
        <v>1.2418181809516728</v>
      </c>
    </row>
    <row r="1769" spans="3:4" ht="13.5">
      <c r="C1769" s="48">
        <v>1762</v>
      </c>
      <c r="D1769" s="51">
        <v>1.2354545445826546</v>
      </c>
    </row>
    <row r="1770" spans="3:4" ht="13.5">
      <c r="C1770" s="48">
        <v>1763</v>
      </c>
      <c r="D1770" s="51">
        <v>1.2290909082136365</v>
      </c>
    </row>
    <row r="1771" spans="3:4" ht="13.5">
      <c r="C1771" s="48">
        <v>1764</v>
      </c>
      <c r="D1771" s="51">
        <v>1.2227272718446183</v>
      </c>
    </row>
    <row r="1772" spans="3:4" ht="13.5">
      <c r="C1772" s="48">
        <v>1765</v>
      </c>
      <c r="D1772" s="51">
        <v>1.2163636354756</v>
      </c>
    </row>
    <row r="1773" spans="3:4" ht="13.5">
      <c r="C1773" s="48">
        <v>1766</v>
      </c>
      <c r="D1773" s="51">
        <v>1.2099999991065729</v>
      </c>
    </row>
    <row r="1774" spans="3:4" ht="13.5">
      <c r="C1774" s="48">
        <v>1767</v>
      </c>
      <c r="D1774" s="51">
        <v>1.2036363627375548</v>
      </c>
    </row>
    <row r="1775" spans="3:4" ht="13.5">
      <c r="C1775" s="48">
        <v>1768</v>
      </c>
      <c r="D1775" s="51">
        <v>1.1972727263685363</v>
      </c>
    </row>
    <row r="1776" spans="3:4" ht="13.5">
      <c r="C1776" s="48">
        <v>1769</v>
      </c>
      <c r="D1776" s="51">
        <v>1.190909089999518</v>
      </c>
    </row>
    <row r="1777" spans="3:4" ht="13.5">
      <c r="C1777" s="48">
        <v>1770</v>
      </c>
      <c r="D1777" s="51">
        <v>1.1845454536305</v>
      </c>
    </row>
    <row r="1778" spans="3:4" ht="13.5">
      <c r="C1778" s="48">
        <v>1771</v>
      </c>
      <c r="D1778" s="51">
        <v>1.178181817261482</v>
      </c>
    </row>
    <row r="1779" spans="3:4" ht="13.5">
      <c r="C1779" s="48">
        <v>1772</v>
      </c>
      <c r="D1779" s="51">
        <v>1.1718181808924637</v>
      </c>
    </row>
    <row r="1780" spans="3:4" ht="13.5">
      <c r="C1780" s="48">
        <v>1773</v>
      </c>
      <c r="D1780" s="51">
        <v>1.1654545445234454</v>
      </c>
    </row>
    <row r="1781" spans="3:4" ht="13.5">
      <c r="C1781" s="48">
        <v>1774</v>
      </c>
      <c r="D1781" s="51">
        <v>1.1590909081544274</v>
      </c>
    </row>
    <row r="1782" spans="3:4" ht="13.5">
      <c r="C1782" s="48">
        <v>1775</v>
      </c>
      <c r="D1782" s="51">
        <v>1.1527272717854091</v>
      </c>
    </row>
    <row r="1783" spans="3:4" ht="13.5">
      <c r="C1783" s="48">
        <v>1776</v>
      </c>
      <c r="D1783" s="51">
        <v>1.146363635416391</v>
      </c>
    </row>
    <row r="1784" spans="3:4" ht="13.5">
      <c r="C1784" s="48">
        <v>1777</v>
      </c>
      <c r="D1784" s="51">
        <v>1.1399999990473728</v>
      </c>
    </row>
    <row r="1785" spans="3:4" ht="13.5">
      <c r="C1785" s="48">
        <v>1778</v>
      </c>
      <c r="D1785" s="51">
        <v>1.1336363626783545</v>
      </c>
    </row>
    <row r="1786" spans="3:4" ht="13.5">
      <c r="C1786" s="48">
        <v>1779</v>
      </c>
      <c r="D1786" s="51">
        <v>1.1272727263093363</v>
      </c>
    </row>
    <row r="1787" spans="3:4" ht="13.5">
      <c r="C1787" s="48">
        <v>1780</v>
      </c>
      <c r="D1787" s="51">
        <v>1.1209090899403185</v>
      </c>
    </row>
    <row r="1788" spans="3:4" ht="13.5">
      <c r="C1788" s="48">
        <v>1781</v>
      </c>
      <c r="D1788" s="51">
        <v>1.1145454535713002</v>
      </c>
    </row>
    <row r="1789" spans="3:4" ht="13.5">
      <c r="C1789" s="48">
        <v>1782</v>
      </c>
      <c r="D1789" s="51">
        <v>1.1081818172022817</v>
      </c>
    </row>
    <row r="1790" spans="3:4" ht="13.5">
      <c r="C1790" s="48">
        <v>1783</v>
      </c>
      <c r="D1790" s="51">
        <v>1.1018181808332637</v>
      </c>
    </row>
    <row r="1791" spans="3:4" ht="13.5">
      <c r="C1791" s="48">
        <v>1784</v>
      </c>
      <c r="D1791" s="51">
        <v>1.0954545444642454</v>
      </c>
    </row>
    <row r="1792" spans="3:4" ht="13.5">
      <c r="C1792" s="48">
        <v>1785</v>
      </c>
      <c r="D1792" s="51">
        <v>1.0890909080952274</v>
      </c>
    </row>
    <row r="1793" spans="3:4" ht="13.5">
      <c r="C1793" s="48">
        <v>1786</v>
      </c>
      <c r="D1793" s="51">
        <v>1.082727271726209</v>
      </c>
    </row>
    <row r="1794" spans="3:4" ht="13.5">
      <c r="C1794" s="48">
        <v>1787</v>
      </c>
      <c r="D1794" s="51">
        <v>1.076363635357191</v>
      </c>
    </row>
    <row r="1795" spans="3:4" ht="13.5">
      <c r="C1795" s="48">
        <v>1788</v>
      </c>
      <c r="D1795" s="51">
        <v>1.0699999989881728</v>
      </c>
    </row>
    <row r="1796" spans="3:4" ht="13.5">
      <c r="C1796" s="48">
        <v>1789</v>
      </c>
      <c r="D1796" s="51">
        <v>1.0636363626191547</v>
      </c>
    </row>
    <row r="1797" spans="3:4" ht="13.5">
      <c r="C1797" s="48">
        <v>1790</v>
      </c>
      <c r="D1797" s="51">
        <v>1.0572727262501365</v>
      </c>
    </row>
    <row r="1798" spans="3:4" ht="13.5">
      <c r="C1798" s="48">
        <v>1791</v>
      </c>
      <c r="D1798" s="51">
        <v>1.0509090898811182</v>
      </c>
    </row>
    <row r="1799" spans="3:4" ht="13.5">
      <c r="C1799" s="48">
        <v>1792</v>
      </c>
      <c r="D1799" s="51">
        <v>1.0445454535121</v>
      </c>
    </row>
    <row r="1800" spans="3:4" ht="13.5">
      <c r="C1800" s="48">
        <v>1793</v>
      </c>
      <c r="D1800" s="51">
        <v>1.0381818171430819</v>
      </c>
    </row>
    <row r="1801" spans="3:4" ht="13.5">
      <c r="C1801" s="48">
        <v>1794</v>
      </c>
      <c r="D1801" s="51">
        <v>1.0318181807740638</v>
      </c>
    </row>
    <row r="1802" spans="3:4" ht="13.5">
      <c r="C1802" s="48">
        <v>1795</v>
      </c>
      <c r="D1802" s="51">
        <v>1.0254545444050454</v>
      </c>
    </row>
    <row r="1803" spans="3:4" ht="13.5">
      <c r="C1803" s="48">
        <v>1796</v>
      </c>
      <c r="D1803" s="51">
        <v>1.0190909080360273</v>
      </c>
    </row>
    <row r="1804" spans="3:4" ht="13.5">
      <c r="C1804" s="48">
        <v>1797</v>
      </c>
      <c r="D1804" s="51">
        <v>1.012727271667009</v>
      </c>
    </row>
    <row r="1805" spans="3:4" ht="13.5">
      <c r="C1805" s="48">
        <v>1798</v>
      </c>
      <c r="D1805" s="51">
        <v>1.006363635297991</v>
      </c>
    </row>
    <row r="1806" spans="3:4" ht="13.5">
      <c r="C1806" s="48">
        <v>1799</v>
      </c>
      <c r="D1806" s="51">
        <v>0.9999999989289728</v>
      </c>
    </row>
    <row r="1807" spans="3:4" ht="13.5">
      <c r="C1807" s="48">
        <v>1800</v>
      </c>
      <c r="D1807" s="51">
        <v>0.9963636363636365</v>
      </c>
    </row>
    <row r="1808" spans="3:4" ht="13.5">
      <c r="C1808" s="48">
        <v>1801</v>
      </c>
      <c r="D1808" s="51">
        <v>0.9927272737983</v>
      </c>
    </row>
    <row r="1809" spans="3:4" ht="13.5">
      <c r="C1809" s="48">
        <v>1802</v>
      </c>
      <c r="D1809" s="51">
        <v>0.9890909112329636</v>
      </c>
    </row>
    <row r="1810" spans="3:4" ht="13.5">
      <c r="C1810" s="48">
        <v>1803</v>
      </c>
      <c r="D1810" s="51">
        <v>0.9854545486676273</v>
      </c>
    </row>
    <row r="1811" spans="3:4" ht="13.5">
      <c r="C1811" s="48">
        <v>1804</v>
      </c>
      <c r="D1811" s="51">
        <v>0.9818181861022909</v>
      </c>
    </row>
    <row r="1812" spans="3:4" ht="13.5">
      <c r="C1812" s="48">
        <v>1805</v>
      </c>
      <c r="D1812" s="51">
        <v>0.9781818235369546</v>
      </c>
    </row>
    <row r="1813" spans="3:4" ht="13.5">
      <c r="C1813" s="48">
        <v>1806</v>
      </c>
      <c r="D1813" s="51">
        <v>0.9745454609716182</v>
      </c>
    </row>
    <row r="1814" spans="3:4" ht="13.5">
      <c r="C1814" s="48">
        <v>1807</v>
      </c>
      <c r="D1814" s="51">
        <v>0.9709090984062819</v>
      </c>
    </row>
    <row r="1815" spans="3:4" ht="13.5">
      <c r="C1815" s="48">
        <v>1808</v>
      </c>
      <c r="D1815" s="51">
        <v>0.9672727358409454</v>
      </c>
    </row>
    <row r="1816" spans="3:4" ht="13.5">
      <c r="C1816" s="48">
        <v>1809</v>
      </c>
      <c r="D1816" s="51">
        <v>0.9636363732756091</v>
      </c>
    </row>
    <row r="1817" spans="3:4" ht="13.5">
      <c r="C1817" s="48">
        <v>1810</v>
      </c>
      <c r="D1817" s="51">
        <v>0.9600000107102727</v>
      </c>
    </row>
    <row r="1818" spans="3:4" ht="13.5">
      <c r="C1818" s="48">
        <v>1811</v>
      </c>
      <c r="D1818" s="51">
        <v>0.9563636481449365</v>
      </c>
    </row>
    <row r="1819" spans="3:4" ht="13.5">
      <c r="C1819" s="48">
        <v>1812</v>
      </c>
      <c r="D1819" s="51">
        <v>0.9527272855796001</v>
      </c>
    </row>
    <row r="1820" spans="3:4" ht="13.5">
      <c r="C1820" s="48">
        <v>1813</v>
      </c>
      <c r="D1820" s="51">
        <v>0.9490909230142638</v>
      </c>
    </row>
    <row r="1821" spans="3:4" ht="13.5">
      <c r="C1821" s="48">
        <v>1814</v>
      </c>
      <c r="D1821" s="51">
        <v>0.9454545604489273</v>
      </c>
    </row>
    <row r="1822" spans="3:4" ht="13.5">
      <c r="C1822" s="48">
        <v>1815</v>
      </c>
      <c r="D1822" s="51">
        <v>0.941818197883591</v>
      </c>
    </row>
    <row r="1823" spans="3:4" ht="13.5">
      <c r="C1823" s="48">
        <v>1816</v>
      </c>
      <c r="D1823" s="51">
        <v>0.9381818353182546</v>
      </c>
    </row>
    <row r="1824" spans="3:4" ht="13.5">
      <c r="C1824" s="48">
        <v>1817</v>
      </c>
      <c r="D1824" s="51">
        <v>0.9345454727529183</v>
      </c>
    </row>
    <row r="1825" spans="3:4" ht="13.5">
      <c r="C1825" s="48">
        <v>1818</v>
      </c>
      <c r="D1825" s="51">
        <v>0.9309091101875819</v>
      </c>
    </row>
    <row r="1826" spans="3:4" ht="13.5">
      <c r="C1826" s="48">
        <v>1819</v>
      </c>
      <c r="D1826" s="51">
        <v>0.9272727476222457</v>
      </c>
    </row>
    <row r="1827" spans="3:4" ht="13.5">
      <c r="C1827" s="48">
        <v>1820</v>
      </c>
      <c r="D1827" s="51">
        <v>0.9236363850569093</v>
      </c>
    </row>
    <row r="1828" spans="3:4" ht="13.5">
      <c r="C1828" s="48">
        <v>1821</v>
      </c>
      <c r="D1828" s="51">
        <v>0.9200000224915728</v>
      </c>
    </row>
    <row r="1829" spans="3:4" ht="13.5">
      <c r="C1829" s="48">
        <v>1822</v>
      </c>
      <c r="D1829" s="51">
        <v>0.9163636599262364</v>
      </c>
    </row>
    <row r="1830" spans="3:4" ht="13.5">
      <c r="C1830" s="48">
        <v>1823</v>
      </c>
      <c r="D1830" s="51">
        <v>0.9127272973609001</v>
      </c>
    </row>
    <row r="1831" spans="3:4" ht="13.5">
      <c r="C1831" s="48">
        <v>1824</v>
      </c>
      <c r="D1831" s="51">
        <v>0.9090909347955637</v>
      </c>
    </row>
    <row r="1832" spans="3:4" ht="13.5">
      <c r="C1832" s="48">
        <v>1825</v>
      </c>
      <c r="D1832" s="51">
        <v>0.9054545722302282</v>
      </c>
    </row>
    <row r="1833" spans="3:4" ht="13.5">
      <c r="C1833" s="48">
        <v>1826</v>
      </c>
      <c r="D1833" s="51">
        <v>0.9018182096648919</v>
      </c>
    </row>
    <row r="1834" spans="3:4" ht="13.5">
      <c r="C1834" s="48">
        <v>1827</v>
      </c>
      <c r="D1834" s="51">
        <v>0.8981818470995555</v>
      </c>
    </row>
    <row r="1835" spans="3:4" ht="13.5">
      <c r="C1835" s="48">
        <v>1828</v>
      </c>
      <c r="D1835" s="51">
        <v>0.8945454845342192</v>
      </c>
    </row>
    <row r="1836" spans="3:4" ht="13.5">
      <c r="C1836" s="48">
        <v>1829</v>
      </c>
      <c r="D1836" s="51">
        <v>0.8909091219688827</v>
      </c>
    </row>
    <row r="1837" spans="3:4" ht="13.5">
      <c r="C1837" s="48">
        <v>1830</v>
      </c>
      <c r="D1837" s="51">
        <v>0.8872727594035463</v>
      </c>
    </row>
    <row r="1838" spans="3:4" ht="13.5">
      <c r="C1838" s="48">
        <v>1831</v>
      </c>
      <c r="D1838" s="51">
        <v>0.88363639683821</v>
      </c>
    </row>
    <row r="1839" spans="3:4" ht="13.5">
      <c r="C1839" s="48">
        <v>1832</v>
      </c>
      <c r="D1839" s="51">
        <v>0.8800000342728735</v>
      </c>
    </row>
    <row r="1840" spans="3:4" ht="13.5">
      <c r="C1840" s="48">
        <v>1833</v>
      </c>
      <c r="D1840" s="51">
        <v>0.8763636717075373</v>
      </c>
    </row>
    <row r="1841" spans="3:4" ht="13.5">
      <c r="C1841" s="48">
        <v>1834</v>
      </c>
      <c r="D1841" s="51">
        <v>0.8727273091422009</v>
      </c>
    </row>
    <row r="1842" spans="3:4" ht="13.5">
      <c r="C1842" s="48">
        <v>1835</v>
      </c>
      <c r="D1842" s="51">
        <v>0.8690909465768646</v>
      </c>
    </row>
    <row r="1843" spans="3:4" ht="13.5">
      <c r="C1843" s="48">
        <v>1836</v>
      </c>
      <c r="D1843" s="51">
        <v>0.8654545840115283</v>
      </c>
    </row>
    <row r="1844" spans="3:4" ht="13.5">
      <c r="C1844" s="48">
        <v>1837</v>
      </c>
      <c r="D1844" s="51">
        <v>0.8618182214461919</v>
      </c>
    </row>
    <row r="1845" spans="3:4" ht="13.5">
      <c r="C1845" s="48">
        <v>1838</v>
      </c>
      <c r="D1845" s="51">
        <v>0.8581818588808554</v>
      </c>
    </row>
    <row r="1846" spans="3:4" ht="13.5">
      <c r="C1846" s="48">
        <v>1839</v>
      </c>
      <c r="D1846" s="51">
        <v>0.8545454963155191</v>
      </c>
    </row>
    <row r="1847" spans="3:4" ht="13.5">
      <c r="C1847" s="48">
        <v>1840</v>
      </c>
      <c r="D1847" s="51">
        <v>0.8509091337501828</v>
      </c>
    </row>
    <row r="1848" spans="3:4" ht="13.5">
      <c r="C1848" s="48">
        <v>1841</v>
      </c>
      <c r="D1848" s="51">
        <v>0.8472727711848465</v>
      </c>
    </row>
    <row r="1849" spans="3:4" ht="13.5">
      <c r="C1849" s="48">
        <v>1842</v>
      </c>
      <c r="D1849" s="51">
        <v>0.84363640861951</v>
      </c>
    </row>
    <row r="1850" spans="3:4" ht="13.5">
      <c r="C1850" s="48">
        <v>1843</v>
      </c>
      <c r="D1850" s="51">
        <v>0.8400000460541746</v>
      </c>
    </row>
    <row r="1851" spans="3:4" ht="13.5">
      <c r="C1851" s="48">
        <v>1844</v>
      </c>
      <c r="D1851" s="51">
        <v>0.8363636834888383</v>
      </c>
    </row>
    <row r="1852" spans="3:4" ht="13.5">
      <c r="C1852" s="48">
        <v>1845</v>
      </c>
      <c r="D1852" s="51">
        <v>0.8327273209235018</v>
      </c>
    </row>
    <row r="1853" spans="3:4" ht="13.5">
      <c r="C1853" s="48">
        <v>1846</v>
      </c>
      <c r="D1853" s="51">
        <v>0.8290909583581655</v>
      </c>
    </row>
    <row r="1854" spans="3:4" ht="13.5">
      <c r="C1854" s="48">
        <v>1847</v>
      </c>
      <c r="D1854" s="51">
        <v>0.8254545957928291</v>
      </c>
    </row>
    <row r="1855" spans="3:4" ht="13.5">
      <c r="C1855" s="48">
        <v>1848</v>
      </c>
      <c r="D1855" s="51">
        <v>0.8218182332274928</v>
      </c>
    </row>
    <row r="1856" spans="3:4" ht="13.5">
      <c r="C1856" s="48">
        <v>1849</v>
      </c>
      <c r="D1856" s="51">
        <v>0.8181818706621564</v>
      </c>
    </row>
    <row r="1857" spans="3:4" ht="13.5">
      <c r="C1857" s="48">
        <v>1850</v>
      </c>
      <c r="D1857" s="51">
        <v>0.8145455080968201</v>
      </c>
    </row>
    <row r="1858" spans="3:4" ht="13.5">
      <c r="C1858" s="48">
        <v>1851</v>
      </c>
      <c r="D1858" s="51">
        <v>0.8109091455314836</v>
      </c>
    </row>
    <row r="1859" spans="3:4" ht="13.5">
      <c r="C1859" s="48">
        <v>1852</v>
      </c>
      <c r="D1859" s="51">
        <v>0.8072727829661474</v>
      </c>
    </row>
    <row r="1860" spans="3:4" ht="13.5">
      <c r="C1860" s="48">
        <v>1853</v>
      </c>
      <c r="D1860" s="51">
        <v>0.803636420400811</v>
      </c>
    </row>
    <row r="1861" spans="3:4" ht="13.5">
      <c r="C1861" s="48">
        <v>1854</v>
      </c>
      <c r="D1861" s="51">
        <v>0.8000000578354747</v>
      </c>
    </row>
    <row r="1862" spans="3:4" ht="13.5">
      <c r="C1862" s="48">
        <v>1855</v>
      </c>
      <c r="D1862" s="51">
        <v>0.7963636952701382</v>
      </c>
    </row>
    <row r="1863" spans="3:4" ht="13.5">
      <c r="C1863" s="48">
        <v>1856</v>
      </c>
      <c r="D1863" s="51">
        <v>0.7927273327048019</v>
      </c>
    </row>
    <row r="1864" spans="3:4" ht="13.5">
      <c r="C1864" s="48">
        <v>1857</v>
      </c>
      <c r="D1864" s="51">
        <v>0.7890909701394655</v>
      </c>
    </row>
    <row r="1865" spans="3:4" ht="13.5">
      <c r="C1865" s="48">
        <v>1858</v>
      </c>
      <c r="D1865" s="51">
        <v>0.7854546075741291</v>
      </c>
    </row>
    <row r="1866" spans="3:4" ht="13.5">
      <c r="C1866" s="48">
        <v>1859</v>
      </c>
      <c r="D1866" s="51">
        <v>0.7818182450087927</v>
      </c>
    </row>
    <row r="1867" spans="3:4" ht="13.5">
      <c r="C1867" s="48">
        <v>1860</v>
      </c>
      <c r="D1867" s="51">
        <v>0.7781818824434564</v>
      </c>
    </row>
    <row r="1868" spans="3:4" ht="13.5">
      <c r="C1868" s="48">
        <v>1861</v>
      </c>
      <c r="D1868" s="51">
        <v>0.7745455198781199</v>
      </c>
    </row>
    <row r="1869" spans="3:4" ht="13.5">
      <c r="C1869" s="48">
        <v>1862</v>
      </c>
      <c r="D1869" s="51">
        <v>0.7709091573127836</v>
      </c>
    </row>
    <row r="1870" spans="3:4" ht="13.5">
      <c r="C1870" s="48">
        <v>1863</v>
      </c>
      <c r="D1870" s="51">
        <v>0.7672727947474473</v>
      </c>
    </row>
    <row r="1871" spans="3:4" ht="13.5">
      <c r="C1871" s="48">
        <v>1864</v>
      </c>
      <c r="D1871" s="51">
        <v>0.763636432182111</v>
      </c>
    </row>
    <row r="1872" spans="3:4" ht="13.5">
      <c r="C1872" s="48">
        <v>1865</v>
      </c>
      <c r="D1872" s="51">
        <v>0.7600000696167746</v>
      </c>
    </row>
    <row r="1873" spans="3:4" ht="13.5">
      <c r="C1873" s="48">
        <v>1866</v>
      </c>
      <c r="D1873" s="51">
        <v>0.7563637070514383</v>
      </c>
    </row>
    <row r="1874" spans="3:4" ht="13.5">
      <c r="C1874" s="48">
        <v>1867</v>
      </c>
      <c r="D1874" s="51">
        <v>0.7527273444861018</v>
      </c>
    </row>
    <row r="1875" spans="3:4" ht="13.5">
      <c r="C1875" s="48">
        <v>1868</v>
      </c>
      <c r="D1875" s="51">
        <v>0.7490909819207655</v>
      </c>
    </row>
    <row r="1876" spans="3:4" ht="13.5">
      <c r="C1876" s="48">
        <v>1869</v>
      </c>
      <c r="D1876" s="51">
        <v>0.7454546193554291</v>
      </c>
    </row>
    <row r="1877" spans="3:4" ht="13.5">
      <c r="C1877" s="48">
        <v>1870</v>
      </c>
      <c r="D1877" s="51">
        <v>0.7418182567900928</v>
      </c>
    </row>
    <row r="1878" spans="3:4" ht="13.5">
      <c r="C1878" s="48">
        <v>1871</v>
      </c>
      <c r="D1878" s="51">
        <v>0.7381818942247563</v>
      </c>
    </row>
    <row r="1879" spans="3:4" ht="13.5">
      <c r="C1879" s="48">
        <v>1872</v>
      </c>
      <c r="D1879" s="51">
        <v>0.7345455316594209</v>
      </c>
    </row>
    <row r="1880" spans="3:4" ht="13.5">
      <c r="C1880" s="48">
        <v>1873</v>
      </c>
      <c r="D1880" s="51">
        <v>0.7309091690940847</v>
      </c>
    </row>
    <row r="1881" spans="3:4" ht="13.5">
      <c r="C1881" s="48">
        <v>1874</v>
      </c>
      <c r="D1881" s="51">
        <v>0.7272728065287482</v>
      </c>
    </row>
    <row r="1882" spans="3:4" ht="13.5">
      <c r="C1882" s="48">
        <v>1875</v>
      </c>
      <c r="D1882" s="51">
        <v>0.7236364439634119</v>
      </c>
    </row>
    <row r="1883" spans="3:4" ht="13.5">
      <c r="C1883" s="48">
        <v>1876</v>
      </c>
      <c r="D1883" s="51">
        <v>0.7200000813980755</v>
      </c>
    </row>
    <row r="1884" spans="3:4" ht="13.5">
      <c r="C1884" s="48">
        <v>1877</v>
      </c>
      <c r="D1884" s="51">
        <v>0.7163637188327392</v>
      </c>
    </row>
    <row r="1885" spans="3:4" ht="13.5">
      <c r="C1885" s="48">
        <v>1878</v>
      </c>
      <c r="D1885" s="51">
        <v>0.7127273562674028</v>
      </c>
    </row>
    <row r="1886" spans="3:4" ht="13.5">
      <c r="C1886" s="48">
        <v>1879</v>
      </c>
      <c r="D1886" s="51">
        <v>0.7090909937020665</v>
      </c>
    </row>
    <row r="1887" spans="3:4" ht="13.5">
      <c r="C1887" s="48">
        <v>1880</v>
      </c>
      <c r="D1887" s="51">
        <v>0.70545463113673</v>
      </c>
    </row>
    <row r="1888" spans="3:4" ht="13.5">
      <c r="C1888" s="48">
        <v>1881</v>
      </c>
      <c r="D1888" s="51">
        <v>0.7018182685713937</v>
      </c>
    </row>
    <row r="1889" spans="3:4" ht="13.5">
      <c r="C1889" s="48">
        <v>1882</v>
      </c>
      <c r="D1889" s="51">
        <v>0.6981819060060573</v>
      </c>
    </row>
    <row r="1890" spans="3:4" ht="13.5">
      <c r="C1890" s="48">
        <v>1883</v>
      </c>
      <c r="D1890" s="51">
        <v>0.6945455434407211</v>
      </c>
    </row>
    <row r="1891" spans="3:4" ht="13.5">
      <c r="C1891" s="48">
        <v>1884</v>
      </c>
      <c r="D1891" s="51">
        <v>0.6909091808753846</v>
      </c>
    </row>
    <row r="1892" spans="3:4" ht="13.5">
      <c r="C1892" s="48">
        <v>1885</v>
      </c>
      <c r="D1892" s="51">
        <v>0.6872728183100483</v>
      </c>
    </row>
    <row r="1893" spans="3:4" ht="13.5">
      <c r="C1893" s="48">
        <v>1886</v>
      </c>
      <c r="D1893" s="51">
        <v>0.6836364557447119</v>
      </c>
    </row>
    <row r="1894" spans="3:4" ht="13.5">
      <c r="C1894" s="48">
        <v>1887</v>
      </c>
      <c r="D1894" s="51">
        <v>0.6800000931793754</v>
      </c>
    </row>
    <row r="1895" spans="3:4" ht="13.5">
      <c r="C1895" s="48">
        <v>1888</v>
      </c>
      <c r="D1895" s="51">
        <v>0.6763637306140391</v>
      </c>
    </row>
    <row r="1896" spans="3:4" ht="13.5">
      <c r="C1896" s="48">
        <v>1889</v>
      </c>
      <c r="D1896" s="51">
        <v>0.6727273680487028</v>
      </c>
    </row>
    <row r="1897" spans="3:4" ht="13.5">
      <c r="C1897" s="48">
        <v>1890</v>
      </c>
      <c r="D1897" s="51">
        <v>0.6690910054833663</v>
      </c>
    </row>
    <row r="1898" spans="3:4" ht="13.5">
      <c r="C1898" s="48">
        <v>1891</v>
      </c>
      <c r="D1898" s="51">
        <v>0.6654546429180299</v>
      </c>
    </row>
    <row r="1899" spans="3:4" ht="13.5">
      <c r="C1899" s="48">
        <v>1892</v>
      </c>
      <c r="D1899" s="51">
        <v>0.6618182803526936</v>
      </c>
    </row>
    <row r="1900" spans="3:4" ht="13.5">
      <c r="C1900" s="48">
        <v>1893</v>
      </c>
      <c r="D1900" s="51">
        <v>0.6581819177873574</v>
      </c>
    </row>
    <row r="1901" spans="3:4" ht="13.5">
      <c r="C1901" s="48">
        <v>1894</v>
      </c>
      <c r="D1901" s="51">
        <v>0.654545555222021</v>
      </c>
    </row>
    <row r="1902" spans="3:4" ht="13.5">
      <c r="C1902" s="48">
        <v>1895</v>
      </c>
      <c r="D1902" s="51">
        <v>0.6509091926566847</v>
      </c>
    </row>
    <row r="1903" spans="3:4" ht="13.5">
      <c r="C1903" s="48">
        <v>1896</v>
      </c>
      <c r="D1903" s="51">
        <v>0.6472728300913482</v>
      </c>
    </row>
    <row r="1904" spans="3:4" ht="13.5">
      <c r="C1904" s="48">
        <v>1897</v>
      </c>
      <c r="D1904" s="51">
        <v>0.6436364675260118</v>
      </c>
    </row>
    <row r="1905" spans="3:4" ht="13.5">
      <c r="C1905" s="48">
        <v>1898</v>
      </c>
      <c r="D1905" s="51">
        <v>0.6400001049606755</v>
      </c>
    </row>
    <row r="1906" spans="3:4" ht="13.5">
      <c r="C1906" s="48">
        <v>1899</v>
      </c>
      <c r="D1906" s="51">
        <v>0.6363637423953392</v>
      </c>
    </row>
    <row r="1907" spans="3:4" ht="13.5">
      <c r="C1907" s="48">
        <v>1900</v>
      </c>
      <c r="D1907" s="51">
        <v>0.6327273798300027</v>
      </c>
    </row>
    <row r="1908" spans="3:4" ht="13.5">
      <c r="C1908" s="48">
        <v>1901</v>
      </c>
      <c r="D1908" s="51">
        <v>0.6290910172646673</v>
      </c>
    </row>
    <row r="1909" spans="3:4" ht="13.5">
      <c r="C1909" s="48">
        <v>1902</v>
      </c>
      <c r="D1909" s="51">
        <v>0.6254546546993309</v>
      </c>
    </row>
    <row r="1910" spans="3:4" ht="13.5">
      <c r="C1910" s="48">
        <v>1903</v>
      </c>
      <c r="D1910" s="51">
        <v>0.6218182921339945</v>
      </c>
    </row>
    <row r="1911" spans="3:4" ht="13.5">
      <c r="C1911" s="48">
        <v>1904</v>
      </c>
      <c r="D1911" s="51">
        <v>0.6181819295686581</v>
      </c>
    </row>
    <row r="1912" spans="3:4" ht="13.5">
      <c r="C1912" s="48">
        <v>1905</v>
      </c>
      <c r="D1912" s="51">
        <v>0.6145455670033219</v>
      </c>
    </row>
    <row r="1913" spans="3:4" ht="13.5">
      <c r="C1913" s="48">
        <v>1906</v>
      </c>
      <c r="D1913" s="51">
        <v>0.6109092044379855</v>
      </c>
    </row>
    <row r="1914" spans="3:4" ht="13.5">
      <c r="C1914" s="48">
        <v>1907</v>
      </c>
      <c r="D1914" s="51">
        <v>0.6072728418726492</v>
      </c>
    </row>
    <row r="1915" spans="3:4" ht="13.5">
      <c r="C1915" s="48">
        <v>1908</v>
      </c>
      <c r="D1915" s="51">
        <v>0.6036364793073128</v>
      </c>
    </row>
    <row r="1916" spans="3:4" ht="13.5">
      <c r="C1916" s="48">
        <v>1909</v>
      </c>
      <c r="D1916" s="51">
        <v>0.6000001167419764</v>
      </c>
    </row>
    <row r="1917" spans="3:4" ht="13.5">
      <c r="C1917" s="48">
        <v>1910</v>
      </c>
      <c r="D1917" s="51">
        <v>0.59636375417664</v>
      </c>
    </row>
    <row r="1918" spans="3:4" ht="13.5">
      <c r="C1918" s="48">
        <v>1911</v>
      </c>
      <c r="D1918" s="51">
        <v>0.5927273916113037</v>
      </c>
    </row>
    <row r="1919" spans="3:4" ht="13.5">
      <c r="C1919" s="48">
        <v>1912</v>
      </c>
      <c r="D1919" s="51">
        <v>0.5890910290459673</v>
      </c>
    </row>
    <row r="1920" spans="3:4" ht="13.5">
      <c r="C1920" s="48">
        <v>1913</v>
      </c>
      <c r="D1920" s="51">
        <v>0.5854546664806309</v>
      </c>
    </row>
    <row r="1921" spans="3:4" ht="13.5">
      <c r="C1921" s="48">
        <v>1914</v>
      </c>
      <c r="D1921" s="51">
        <v>0.5818183039152945</v>
      </c>
    </row>
    <row r="1922" spans="3:4" ht="13.5">
      <c r="C1922" s="48">
        <v>1915</v>
      </c>
      <c r="D1922" s="51">
        <v>0.5781819413499583</v>
      </c>
    </row>
    <row r="1923" spans="3:4" ht="13.5">
      <c r="C1923" s="48">
        <v>1916</v>
      </c>
      <c r="D1923" s="51">
        <v>0.5745455787846218</v>
      </c>
    </row>
    <row r="1924" spans="3:4" ht="13.5">
      <c r="C1924" s="48">
        <v>1917</v>
      </c>
      <c r="D1924" s="51">
        <v>0.5709092162192855</v>
      </c>
    </row>
    <row r="1925" spans="3:4" ht="13.5">
      <c r="C1925" s="48">
        <v>1918</v>
      </c>
      <c r="D1925" s="51">
        <v>0.5672728536539491</v>
      </c>
    </row>
    <row r="1926" spans="3:4" ht="13.5">
      <c r="C1926" s="48">
        <v>1919</v>
      </c>
      <c r="D1926" s="51">
        <v>0.5636364910886127</v>
      </c>
    </row>
    <row r="1927" spans="3:4" ht="13.5">
      <c r="C1927" s="48">
        <v>1920</v>
      </c>
      <c r="D1927" s="51">
        <v>0.5600001285232764</v>
      </c>
    </row>
    <row r="1928" spans="3:4" ht="13.5">
      <c r="C1928" s="48">
        <v>1921</v>
      </c>
      <c r="D1928" s="51">
        <v>0.55636376595794</v>
      </c>
    </row>
    <row r="1929" spans="3:4" ht="13.5">
      <c r="C1929" s="48">
        <v>1922</v>
      </c>
      <c r="D1929" s="51">
        <v>0.5527274033926036</v>
      </c>
    </row>
    <row r="1930" spans="3:4" ht="13.5">
      <c r="C1930" s="48">
        <v>1923</v>
      </c>
      <c r="D1930" s="51">
        <v>0.5490910408272673</v>
      </c>
    </row>
    <row r="1931" spans="3:4" ht="13.5">
      <c r="C1931" s="48">
        <v>1924</v>
      </c>
      <c r="D1931" s="51">
        <v>0.545454678261931</v>
      </c>
    </row>
    <row r="1932" spans="3:4" ht="13.5">
      <c r="C1932" s="48">
        <v>1925</v>
      </c>
      <c r="D1932" s="51">
        <v>0.5418183156965947</v>
      </c>
    </row>
    <row r="1933" spans="3:4" ht="13.5">
      <c r="C1933" s="48">
        <v>1926</v>
      </c>
      <c r="D1933" s="51">
        <v>0.5381819531312582</v>
      </c>
    </row>
    <row r="1934" spans="3:4" ht="13.5">
      <c r="C1934" s="48">
        <v>1927</v>
      </c>
      <c r="D1934" s="51">
        <v>0.5345455905659219</v>
      </c>
    </row>
    <row r="1935" spans="3:4" ht="13.5">
      <c r="C1935" s="48">
        <v>1928</v>
      </c>
      <c r="D1935" s="51">
        <v>0.5309092280005855</v>
      </c>
    </row>
    <row r="1936" spans="3:4" ht="13.5">
      <c r="C1936" s="48">
        <v>1929</v>
      </c>
      <c r="D1936" s="51">
        <v>0.5272728654352491</v>
      </c>
    </row>
    <row r="1937" spans="3:4" ht="13.5">
      <c r="C1937" s="48">
        <v>1930</v>
      </c>
      <c r="D1937" s="51">
        <v>0.5236365028699137</v>
      </c>
    </row>
    <row r="1938" spans="3:4" ht="13.5">
      <c r="C1938" s="48">
        <v>1931</v>
      </c>
      <c r="D1938" s="51">
        <v>0.5200001403045773</v>
      </c>
    </row>
    <row r="1939" spans="3:4" ht="13.5">
      <c r="C1939" s="48">
        <v>1932</v>
      </c>
      <c r="D1939" s="51">
        <v>0.5163637777392409</v>
      </c>
    </row>
    <row r="1940" spans="3:4" ht="13.5">
      <c r="C1940" s="48">
        <v>1933</v>
      </c>
      <c r="D1940" s="51">
        <v>0.5127274151739045</v>
      </c>
    </row>
    <row r="1941" spans="3:4" ht="13.5">
      <c r="C1941" s="48">
        <v>1934</v>
      </c>
      <c r="D1941" s="51">
        <v>0.5090910526085682</v>
      </c>
    </row>
    <row r="1942" spans="3:4" ht="13.5">
      <c r="C1942" s="48">
        <v>1935</v>
      </c>
      <c r="D1942" s="51">
        <v>0.5054546900432318</v>
      </c>
    </row>
    <row r="1943" spans="3:4" ht="13.5">
      <c r="C1943" s="48">
        <v>1936</v>
      </c>
      <c r="D1943" s="51">
        <v>0.5018183274778955</v>
      </c>
    </row>
    <row r="1944" spans="3:4" ht="13.5">
      <c r="C1944" s="48">
        <v>1937</v>
      </c>
      <c r="D1944" s="51">
        <v>0.4981819649125591</v>
      </c>
    </row>
    <row r="1945" spans="3:4" ht="13.5">
      <c r="C1945" s="48">
        <v>1938</v>
      </c>
      <c r="D1945" s="51">
        <v>0.4945456023472227</v>
      </c>
    </row>
    <row r="1946" spans="3:4" ht="13.5">
      <c r="C1946" s="48">
        <v>1939</v>
      </c>
      <c r="D1946" s="51">
        <v>0.4909092397818864</v>
      </c>
    </row>
    <row r="1947" spans="3:4" ht="13.5">
      <c r="C1947" s="48">
        <v>1940</v>
      </c>
      <c r="D1947" s="51">
        <v>0.48727287721655005</v>
      </c>
    </row>
    <row r="1948" spans="3:4" ht="13.5">
      <c r="C1948" s="48">
        <v>1941</v>
      </c>
      <c r="D1948" s="51">
        <v>0.48363651465121377</v>
      </c>
    </row>
    <row r="1949" spans="3:4" ht="13.5">
      <c r="C1949" s="48">
        <v>1942</v>
      </c>
      <c r="D1949" s="51">
        <v>0.48000015208587726</v>
      </c>
    </row>
    <row r="1950" spans="3:4" ht="13.5">
      <c r="C1950" s="48">
        <v>1943</v>
      </c>
      <c r="D1950" s="51">
        <v>0.4763637895205409</v>
      </c>
    </row>
    <row r="1951" spans="3:4" ht="13.5">
      <c r="C1951" s="48">
        <v>1944</v>
      </c>
      <c r="D1951" s="51">
        <v>0.4727274269552046</v>
      </c>
    </row>
    <row r="1952" spans="3:4" ht="13.5">
      <c r="C1952" s="48">
        <v>1945</v>
      </c>
      <c r="D1952" s="51">
        <v>0.46909106438986814</v>
      </c>
    </row>
    <row r="1953" spans="3:4" ht="13.5">
      <c r="C1953" s="48">
        <v>1946</v>
      </c>
      <c r="D1953" s="51">
        <v>0.4654547018245318</v>
      </c>
    </row>
    <row r="1954" spans="3:4" ht="13.5">
      <c r="C1954" s="48">
        <v>1947</v>
      </c>
      <c r="D1954" s="51">
        <v>0.46181833925919547</v>
      </c>
    </row>
    <row r="1955" spans="3:4" ht="13.5">
      <c r="C1955" s="48">
        <v>1948</v>
      </c>
      <c r="D1955" s="51">
        <v>0.45818197669385907</v>
      </c>
    </row>
    <row r="1956" spans="3:4" ht="13.5">
      <c r="C1956" s="48">
        <v>1949</v>
      </c>
      <c r="D1956" s="51">
        <v>0.45454561412852273</v>
      </c>
    </row>
    <row r="1957" spans="3:4" ht="13.5">
      <c r="C1957" s="48">
        <v>1950</v>
      </c>
      <c r="D1957" s="51">
        <v>0.4509092515631864</v>
      </c>
    </row>
    <row r="1958" spans="3:4" ht="13.5">
      <c r="C1958" s="48">
        <v>1951</v>
      </c>
      <c r="D1958" s="51">
        <v>0.44727288899785</v>
      </c>
    </row>
    <row r="1959" spans="3:4" ht="13.5">
      <c r="C1959" s="48">
        <v>1952</v>
      </c>
      <c r="D1959" s="51">
        <v>0.44363652643251367</v>
      </c>
    </row>
    <row r="1960" spans="3:4" ht="13.5">
      <c r="C1960" s="48">
        <v>1953</v>
      </c>
      <c r="D1960" s="51">
        <v>0.44000016386717733</v>
      </c>
    </row>
    <row r="1961" spans="3:4" ht="13.5">
      <c r="C1961" s="48">
        <v>1954</v>
      </c>
      <c r="D1961" s="51">
        <v>0.43636380130184094</v>
      </c>
    </row>
    <row r="1962" spans="3:4" ht="13.5">
      <c r="C1962" s="48">
        <v>1955</v>
      </c>
      <c r="D1962" s="51">
        <v>0.43272743873650454</v>
      </c>
    </row>
    <row r="1963" spans="3:4" ht="13.5">
      <c r="C1963" s="48">
        <v>1956</v>
      </c>
      <c r="D1963" s="51">
        <v>0.4290910761711682</v>
      </c>
    </row>
    <row r="1964" spans="3:4" ht="13.5">
      <c r="C1964" s="48">
        <v>1957</v>
      </c>
      <c r="D1964" s="51">
        <v>0.4254547136058318</v>
      </c>
    </row>
    <row r="1965" spans="3:4" ht="13.5">
      <c r="C1965" s="48">
        <v>1958</v>
      </c>
      <c r="D1965" s="51">
        <v>0.4218183510404955</v>
      </c>
    </row>
    <row r="1966" spans="3:4" ht="13.5">
      <c r="C1966" s="48">
        <v>1959</v>
      </c>
      <c r="D1966" s="51">
        <v>0.41818198847516</v>
      </c>
    </row>
    <row r="1967" spans="3:4" ht="13.5">
      <c r="C1967" s="48">
        <v>1960</v>
      </c>
      <c r="D1967" s="51">
        <v>0.41454562590982363</v>
      </c>
    </row>
    <row r="1968" spans="3:4" ht="13.5">
      <c r="C1968" s="48">
        <v>1961</v>
      </c>
      <c r="D1968" s="51">
        <v>0.4109092633444873</v>
      </c>
    </row>
    <row r="1969" spans="3:4" ht="13.5">
      <c r="C1969" s="48">
        <v>1962</v>
      </c>
      <c r="D1969" s="51">
        <v>0.4072729007791509</v>
      </c>
    </row>
    <row r="1970" spans="3:4" ht="13.5">
      <c r="C1970" s="48">
        <v>1963</v>
      </c>
      <c r="D1970" s="51">
        <v>0.40363653821381457</v>
      </c>
    </row>
    <row r="1971" spans="3:4" ht="13.5">
      <c r="C1971" s="48">
        <v>1964</v>
      </c>
      <c r="D1971" s="51">
        <v>0.40000017564847823</v>
      </c>
    </row>
    <row r="1972" spans="3:4" ht="13.5">
      <c r="C1972" s="48">
        <v>1965</v>
      </c>
      <c r="D1972" s="51">
        <v>0.39636381308314184</v>
      </c>
    </row>
    <row r="1973" spans="3:4" ht="13.5">
      <c r="C1973" s="48">
        <v>1966</v>
      </c>
      <c r="D1973" s="51">
        <v>0.3927274505178055</v>
      </c>
    </row>
    <row r="1974" spans="3:4" ht="13.5">
      <c r="C1974" s="48">
        <v>1967</v>
      </c>
      <c r="D1974" s="51">
        <v>0.3890910879524691</v>
      </c>
    </row>
    <row r="1975" spans="3:4" ht="13.5">
      <c r="C1975" s="48">
        <v>1968</v>
      </c>
      <c r="D1975" s="51">
        <v>0.38545472538713277</v>
      </c>
    </row>
    <row r="1976" spans="3:4" ht="13.5">
      <c r="C1976" s="48">
        <v>1969</v>
      </c>
      <c r="D1976" s="51">
        <v>0.38181836282179643</v>
      </c>
    </row>
    <row r="1977" spans="3:4" ht="13.5">
      <c r="C1977" s="48">
        <v>1970</v>
      </c>
      <c r="D1977" s="51">
        <v>0.37818200025646004</v>
      </c>
    </row>
    <row r="1978" spans="3:4" ht="13.5">
      <c r="C1978" s="48">
        <v>1971</v>
      </c>
      <c r="D1978" s="51">
        <v>0.3745456376911237</v>
      </c>
    </row>
    <row r="1979" spans="3:4" ht="13.5">
      <c r="C1979" s="48">
        <v>1972</v>
      </c>
      <c r="D1979" s="51">
        <v>0.3709092751257873</v>
      </c>
    </row>
    <row r="1980" spans="3:4" ht="13.5">
      <c r="C1980" s="48">
        <v>1973</v>
      </c>
      <c r="D1980" s="51">
        <v>0.3672729125604509</v>
      </c>
    </row>
    <row r="1981" spans="3:4" ht="13.5">
      <c r="C1981" s="48">
        <v>1974</v>
      </c>
      <c r="D1981" s="51">
        <v>0.3636365499951146</v>
      </c>
    </row>
    <row r="1982" spans="3:4" ht="13.5">
      <c r="C1982" s="48">
        <v>1975</v>
      </c>
      <c r="D1982" s="51">
        <v>0.3600001874297782</v>
      </c>
    </row>
    <row r="1983" spans="3:4" ht="13.5">
      <c r="C1983" s="48">
        <v>1976</v>
      </c>
      <c r="D1983" s="51">
        <v>0.35636382486444185</v>
      </c>
    </row>
    <row r="1984" spans="3:4" ht="13.5">
      <c r="C1984" s="48">
        <v>1977</v>
      </c>
      <c r="D1984" s="51">
        <v>0.3527274622991055</v>
      </c>
    </row>
    <row r="1985" spans="3:4" ht="13.5">
      <c r="C1985" s="48">
        <v>1978</v>
      </c>
      <c r="D1985" s="51">
        <v>0.3490910997337691</v>
      </c>
    </row>
    <row r="1986" spans="3:4" ht="13.5">
      <c r="C1986" s="48">
        <v>1979</v>
      </c>
      <c r="D1986" s="51">
        <v>0.3454547371684328</v>
      </c>
    </row>
    <row r="1987" spans="3:4" ht="13.5">
      <c r="C1987" s="48">
        <v>1980</v>
      </c>
      <c r="D1987" s="51">
        <v>0.3418183746030964</v>
      </c>
    </row>
    <row r="1988" spans="3:4" ht="13.5">
      <c r="C1988" s="48">
        <v>1981</v>
      </c>
      <c r="D1988" s="51">
        <v>0.33818201203776005</v>
      </c>
    </row>
    <row r="1989" spans="3:4" ht="13.5">
      <c r="C1989" s="48">
        <v>1982</v>
      </c>
      <c r="D1989" s="51">
        <v>0.3345456494724237</v>
      </c>
    </row>
    <row r="1990" spans="3:4" ht="13.5">
      <c r="C1990" s="48">
        <v>1983</v>
      </c>
      <c r="D1990" s="51">
        <v>0.3309092869070873</v>
      </c>
    </row>
    <row r="1991" spans="3:4" ht="13.5">
      <c r="C1991" s="48">
        <v>1984</v>
      </c>
      <c r="D1991" s="51">
        <v>0.3272729243417509</v>
      </c>
    </row>
    <row r="1992" spans="3:4" ht="13.5">
      <c r="C1992" s="48">
        <v>1985</v>
      </c>
      <c r="D1992" s="51">
        <v>0.3236365617764146</v>
      </c>
    </row>
    <row r="1993" spans="3:4" ht="13.5">
      <c r="C1993" s="48">
        <v>1986</v>
      </c>
      <c r="D1993" s="51">
        <v>0.3200001992110782</v>
      </c>
    </row>
    <row r="1994" spans="3:4" ht="13.5">
      <c r="C1994" s="48">
        <v>1987</v>
      </c>
      <c r="D1994" s="51">
        <v>0.31636383664574186</v>
      </c>
    </row>
    <row r="1995" spans="3:4" ht="13.5">
      <c r="C1995" s="48">
        <v>1988</v>
      </c>
      <c r="D1995" s="51">
        <v>0.31272747408040635</v>
      </c>
    </row>
    <row r="1996" spans="3:4" ht="13.5">
      <c r="C1996" s="48">
        <v>1989</v>
      </c>
      <c r="D1996" s="51">
        <v>0.30909111151506996</v>
      </c>
    </row>
    <row r="1997" spans="3:4" ht="13.5">
      <c r="C1997" s="48">
        <v>1990</v>
      </c>
      <c r="D1997" s="51">
        <v>0.3054547489497336</v>
      </c>
    </row>
    <row r="1998" spans="3:4" ht="13.5">
      <c r="C1998" s="48">
        <v>1991</v>
      </c>
      <c r="D1998" s="51">
        <v>0.3018183863843973</v>
      </c>
    </row>
    <row r="1999" spans="3:4" ht="13.5">
      <c r="C1999" s="48">
        <v>1992</v>
      </c>
      <c r="D1999" s="51">
        <v>0.29818202381906095</v>
      </c>
    </row>
    <row r="2000" spans="3:4" ht="13.5">
      <c r="C2000" s="48">
        <v>1993</v>
      </c>
      <c r="D2000" s="51">
        <v>0.29454566125372456</v>
      </c>
    </row>
    <row r="2001" spans="3:4" ht="13.5">
      <c r="C2001" s="48">
        <v>1994</v>
      </c>
      <c r="D2001" s="51">
        <v>0.29090929868838816</v>
      </c>
    </row>
    <row r="2002" spans="3:4" ht="13.5">
      <c r="C2002" s="48">
        <v>1995</v>
      </c>
      <c r="D2002" s="51">
        <v>0.2872729361230518</v>
      </c>
    </row>
    <row r="2003" spans="3:4" ht="13.5">
      <c r="C2003" s="48">
        <v>1996</v>
      </c>
      <c r="D2003" s="51">
        <v>0.28363657355771543</v>
      </c>
    </row>
    <row r="2004" spans="3:4" ht="13.5">
      <c r="C2004" s="48">
        <v>1997</v>
      </c>
      <c r="D2004" s="51">
        <v>0.2800002109923791</v>
      </c>
    </row>
    <row r="2005" spans="3:4" ht="13.5">
      <c r="C2005" s="48">
        <v>1998</v>
      </c>
      <c r="D2005" s="51">
        <v>0.27636384842704276</v>
      </c>
    </row>
    <row r="2006" spans="3:4" ht="13.5">
      <c r="C2006" s="48">
        <v>1999</v>
      </c>
      <c r="D2006" s="51">
        <v>0.27272748586170636</v>
      </c>
    </row>
    <row r="2007" spans="3:4" ht="13.5">
      <c r="C2007" s="48">
        <v>2000</v>
      </c>
      <c r="D2007" s="51">
        <v>0.2727272727272727</v>
      </c>
    </row>
    <row r="2008" spans="3:4" ht="13.5">
      <c r="C2008" s="48">
        <v>2001</v>
      </c>
      <c r="D2008" s="51">
        <v>0.27181818181818185</v>
      </c>
    </row>
    <row r="2009" spans="3:4" ht="13.5">
      <c r="C2009" s="48">
        <v>2002</v>
      </c>
      <c r="D2009" s="51">
        <v>0.2709090909090909</v>
      </c>
    </row>
    <row r="2010" spans="3:4" ht="13.5">
      <c r="C2010" s="48">
        <v>2003</v>
      </c>
      <c r="D2010" s="51">
        <v>0.27</v>
      </c>
    </row>
    <row r="2011" spans="3:4" ht="13.5">
      <c r="C2011" s="48">
        <v>2004</v>
      </c>
      <c r="D2011" s="51">
        <v>0.2690909090909091</v>
      </c>
    </row>
    <row r="2012" spans="3:4" ht="13.5">
      <c r="C2012" s="48">
        <v>2005</v>
      </c>
      <c r="D2012" s="51">
        <v>0.2681818181818182</v>
      </c>
    </row>
    <row r="2013" spans="3:4" ht="13.5">
      <c r="C2013" s="48">
        <v>2006</v>
      </c>
      <c r="D2013" s="51">
        <v>0.2672727272727273</v>
      </c>
    </row>
    <row r="2014" spans="3:4" ht="13.5">
      <c r="C2014" s="48">
        <v>2007</v>
      </c>
      <c r="D2014" s="51">
        <v>0.26636363636363636</v>
      </c>
    </row>
    <row r="2015" spans="3:4" ht="13.5">
      <c r="C2015" s="48">
        <v>2008</v>
      </c>
      <c r="D2015" s="51">
        <v>0.26545454545454544</v>
      </c>
    </row>
    <row r="2016" spans="3:4" ht="13.5">
      <c r="C2016" s="48">
        <v>2009</v>
      </c>
      <c r="D2016" s="51">
        <v>0.2645454545454546</v>
      </c>
    </row>
    <row r="2017" spans="3:4" ht="13.5">
      <c r="C2017" s="48">
        <v>2010</v>
      </c>
      <c r="D2017" s="51">
        <v>0.2636363636363636</v>
      </c>
    </row>
    <row r="2018" spans="3:4" ht="13.5">
      <c r="C2018" s="48">
        <v>2011</v>
      </c>
      <c r="D2018" s="51">
        <v>0.26272727272727275</v>
      </c>
    </row>
    <row r="2019" spans="3:4" ht="13.5">
      <c r="C2019" s="48">
        <v>2012</v>
      </c>
      <c r="D2019" s="51">
        <v>0.2618181818181818</v>
      </c>
    </row>
    <row r="2020" spans="3:4" ht="13.5">
      <c r="C2020" s="48">
        <v>2013</v>
      </c>
      <c r="D2020" s="51">
        <v>0.2609090909090909</v>
      </c>
    </row>
    <row r="2021" spans="3:4" ht="13.5">
      <c r="C2021" s="48">
        <v>2014</v>
      </c>
      <c r="D2021" s="51">
        <v>0.26</v>
      </c>
    </row>
    <row r="2022" spans="3:4" ht="13.5">
      <c r="C2022" s="48">
        <v>2015</v>
      </c>
      <c r="D2022" s="51">
        <v>0.2590909090909091</v>
      </c>
    </row>
    <row r="2023" spans="3:4" ht="13.5">
      <c r="C2023" s="48">
        <v>2016</v>
      </c>
      <c r="D2023" s="51">
        <v>0.2581818181818182</v>
      </c>
    </row>
    <row r="2024" spans="3:4" ht="13.5">
      <c r="C2024" s="48">
        <v>2017</v>
      </c>
      <c r="D2024" s="51">
        <v>0.25727272727272726</v>
      </c>
    </row>
    <row r="2025" spans="3:4" ht="13.5">
      <c r="C2025" s="48">
        <v>2018</v>
      </c>
      <c r="D2025" s="51">
        <v>0.25636363636363635</v>
      </c>
    </row>
    <row r="2026" spans="3:4" ht="13.5">
      <c r="C2026" s="48">
        <v>2019</v>
      </c>
      <c r="D2026" s="51">
        <v>0.2554545454545455</v>
      </c>
    </row>
    <row r="2027" spans="3:4" ht="13.5">
      <c r="C2027" s="48">
        <v>2020</v>
      </c>
      <c r="D2027" s="51">
        <v>0.2545454545454546</v>
      </c>
    </row>
    <row r="2028" spans="3:4" ht="13.5">
      <c r="C2028" s="48">
        <v>2021</v>
      </c>
      <c r="D2028" s="51">
        <v>0.25363636363636366</v>
      </c>
    </row>
    <row r="2029" spans="3:4" ht="13.5">
      <c r="C2029" s="48">
        <v>2022</v>
      </c>
      <c r="D2029" s="51">
        <v>0.25272727272727274</v>
      </c>
    </row>
    <row r="2030" spans="3:4" ht="13.5">
      <c r="C2030" s="48">
        <v>2023</v>
      </c>
      <c r="D2030" s="51">
        <v>0.25181818181818183</v>
      </c>
    </row>
    <row r="2031" spans="3:4" ht="13.5">
      <c r="C2031" s="48">
        <v>2024</v>
      </c>
      <c r="D2031" s="51">
        <v>0.25090909090909097</v>
      </c>
    </row>
    <row r="2032" spans="3:4" ht="13.5">
      <c r="C2032" s="48">
        <v>2025</v>
      </c>
      <c r="D2032" s="51">
        <v>0.25</v>
      </c>
    </row>
    <row r="2033" spans="3:4" ht="13.5">
      <c r="C2033" s="48">
        <v>2026</v>
      </c>
      <c r="D2033" s="51">
        <v>0.2490909090909091</v>
      </c>
    </row>
    <row r="2034" spans="3:4" ht="13.5">
      <c r="C2034" s="48">
        <v>2027</v>
      </c>
      <c r="D2034" s="51">
        <v>0.24818181818181823</v>
      </c>
    </row>
    <row r="2035" spans="3:4" ht="13.5">
      <c r="C2035" s="48">
        <v>2028</v>
      </c>
      <c r="D2035" s="51">
        <v>0.2472727272727273</v>
      </c>
    </row>
    <row r="2036" spans="3:4" ht="13.5">
      <c r="C2036" s="48">
        <v>2029</v>
      </c>
      <c r="D2036" s="51">
        <v>0.2463636363636364</v>
      </c>
    </row>
    <row r="2037" spans="3:4" ht="13.5">
      <c r="C2037" s="48">
        <v>2030</v>
      </c>
      <c r="D2037" s="51">
        <v>0.24545454545454548</v>
      </c>
    </row>
    <row r="2038" spans="3:4" ht="13.5">
      <c r="C2038" s="48">
        <v>2031</v>
      </c>
      <c r="D2038" s="51">
        <v>0.24454545454545457</v>
      </c>
    </row>
    <row r="2039" spans="3:4" ht="13.5">
      <c r="C2039" s="48">
        <v>2032</v>
      </c>
      <c r="D2039" s="51">
        <v>0.24363636363636365</v>
      </c>
    </row>
    <row r="2040" spans="3:4" ht="13.5">
      <c r="C2040" s="48">
        <v>2033</v>
      </c>
      <c r="D2040" s="51">
        <v>0.24272727272727276</v>
      </c>
    </row>
    <row r="2041" spans="3:4" ht="13.5">
      <c r="C2041" s="48">
        <v>2034</v>
      </c>
      <c r="D2041" s="51">
        <v>0.24181818181818185</v>
      </c>
    </row>
    <row r="2042" spans="3:4" ht="13.5">
      <c r="C2042" s="48">
        <v>2035</v>
      </c>
      <c r="D2042" s="51">
        <v>0.24090909090909093</v>
      </c>
    </row>
    <row r="2043" spans="3:4" ht="13.5">
      <c r="C2043" s="48">
        <v>2036</v>
      </c>
      <c r="D2043" s="51">
        <v>0.24</v>
      </c>
    </row>
    <row r="2044" spans="3:4" ht="13.5">
      <c r="C2044" s="48">
        <v>2037</v>
      </c>
      <c r="D2044" s="51">
        <v>0.2390909090909091</v>
      </c>
    </row>
    <row r="2045" spans="3:4" ht="13.5">
      <c r="C2045" s="48">
        <v>2038</v>
      </c>
      <c r="D2045" s="51">
        <v>0.23818181818181822</v>
      </c>
    </row>
    <row r="2046" spans="3:4" ht="13.5">
      <c r="C2046" s="48">
        <v>2039</v>
      </c>
      <c r="D2046" s="51">
        <v>0.2372727272727273</v>
      </c>
    </row>
    <row r="2047" spans="3:4" ht="13.5">
      <c r="C2047" s="48">
        <v>2040</v>
      </c>
      <c r="D2047" s="51">
        <v>0.2363636363636364</v>
      </c>
    </row>
    <row r="2048" spans="3:4" ht="13.5">
      <c r="C2048" s="48">
        <v>2041</v>
      </c>
      <c r="D2048" s="51">
        <v>0.23545454545454547</v>
      </c>
    </row>
    <row r="2049" spans="3:4" ht="13.5">
      <c r="C2049" s="48">
        <v>2042</v>
      </c>
      <c r="D2049" s="51">
        <v>0.23454545454545456</v>
      </c>
    </row>
    <row r="2050" spans="3:4" ht="13.5">
      <c r="C2050" s="48">
        <v>2043</v>
      </c>
      <c r="D2050" s="51">
        <v>0.23363636363636364</v>
      </c>
    </row>
    <row r="2051" spans="3:4" ht="13.5">
      <c r="C2051" s="48">
        <v>2044</v>
      </c>
      <c r="D2051" s="51">
        <v>0.23272727272727275</v>
      </c>
    </row>
    <row r="2052" spans="3:4" ht="13.5">
      <c r="C2052" s="48">
        <v>2045</v>
      </c>
      <c r="D2052" s="51">
        <v>0.23181818181818184</v>
      </c>
    </row>
    <row r="2053" spans="3:4" ht="13.5">
      <c r="C2053" s="48">
        <v>2046</v>
      </c>
      <c r="D2053" s="51">
        <v>0.23090909090909092</v>
      </c>
    </row>
    <row r="2054" spans="3:4" ht="13.5">
      <c r="C2054" s="48">
        <v>2047</v>
      </c>
      <c r="D2054" s="51">
        <v>0.23</v>
      </c>
    </row>
    <row r="2055" spans="3:4" ht="13.5">
      <c r="C2055" s="48">
        <v>2048</v>
      </c>
      <c r="D2055" s="51">
        <v>0.2290909090909091</v>
      </c>
    </row>
    <row r="2056" spans="3:4" ht="13.5">
      <c r="C2056" s="48">
        <v>2049</v>
      </c>
      <c r="D2056" s="51">
        <v>0.2281818181818182</v>
      </c>
    </row>
    <row r="2057" spans="3:4" ht="13.5">
      <c r="C2057" s="48">
        <v>2050</v>
      </c>
      <c r="D2057" s="51">
        <v>0.2272727272727273</v>
      </c>
    </row>
    <row r="2058" spans="3:4" ht="13.5">
      <c r="C2058" s="48">
        <v>2051</v>
      </c>
      <c r="D2058" s="51">
        <v>0.22636363636363638</v>
      </c>
    </row>
    <row r="2059" spans="3:4" ht="13.5">
      <c r="C2059" s="48">
        <v>2052</v>
      </c>
      <c r="D2059" s="51">
        <v>0.22545454545454546</v>
      </c>
    </row>
    <row r="2060" spans="3:4" ht="13.5">
      <c r="C2060" s="48">
        <v>2053</v>
      </c>
      <c r="D2060" s="51">
        <v>0.22454545454545455</v>
      </c>
    </row>
    <row r="2061" spans="3:4" ht="13.5">
      <c r="C2061" s="48">
        <v>2054</v>
      </c>
      <c r="D2061" s="51">
        <v>0.22363636363636363</v>
      </c>
    </row>
    <row r="2062" spans="3:4" ht="13.5">
      <c r="C2062" s="48">
        <v>2055</v>
      </c>
      <c r="D2062" s="51">
        <v>0.22272727272727275</v>
      </c>
    </row>
    <row r="2063" spans="3:4" ht="13.5">
      <c r="C2063" s="48">
        <v>2056</v>
      </c>
      <c r="D2063" s="51">
        <v>0.22181818181818183</v>
      </c>
    </row>
    <row r="2064" spans="3:4" ht="13.5">
      <c r="C2064" s="48">
        <v>2057</v>
      </c>
      <c r="D2064" s="51">
        <v>0.22090909090909092</v>
      </c>
    </row>
    <row r="2065" spans="3:4" ht="13.5">
      <c r="C2065" s="48">
        <v>2058</v>
      </c>
      <c r="D2065" s="51">
        <v>0.22</v>
      </c>
    </row>
    <row r="2066" spans="3:4" ht="13.5">
      <c r="C2066" s="48">
        <v>2059</v>
      </c>
      <c r="D2066" s="51">
        <v>0.2190909090909091</v>
      </c>
    </row>
    <row r="2067" spans="3:4" ht="13.5">
      <c r="C2067" s="48">
        <v>2060</v>
      </c>
      <c r="D2067" s="51">
        <v>0.2181818181818182</v>
      </c>
    </row>
    <row r="2068" spans="3:4" ht="13.5">
      <c r="C2068" s="48">
        <v>2061</v>
      </c>
      <c r="D2068" s="51">
        <v>0.21727272727272728</v>
      </c>
    </row>
    <row r="2069" spans="3:4" ht="13.5">
      <c r="C2069" s="48">
        <v>2062</v>
      </c>
      <c r="D2069" s="51">
        <v>0.21636363636363637</v>
      </c>
    </row>
    <row r="2070" spans="3:4" ht="13.5">
      <c r="C2070" s="48">
        <v>2063</v>
      </c>
      <c r="D2070" s="51">
        <v>0.21545454545454545</v>
      </c>
    </row>
    <row r="2071" spans="3:4" ht="13.5">
      <c r="C2071" s="48">
        <v>2064</v>
      </c>
      <c r="D2071" s="51">
        <v>0.21454545454545454</v>
      </c>
    </row>
    <row r="2072" spans="3:4" ht="13.5">
      <c r="C2072" s="48">
        <v>2065</v>
      </c>
      <c r="D2072" s="51">
        <v>0.21363636363636362</v>
      </c>
    </row>
    <row r="2073" spans="3:4" ht="13.5">
      <c r="C2073" s="48">
        <v>2066</v>
      </c>
      <c r="D2073" s="51">
        <v>0.21272727272727276</v>
      </c>
    </row>
    <row r="2074" spans="3:4" ht="13.5">
      <c r="C2074" s="48">
        <v>2067</v>
      </c>
      <c r="D2074" s="51">
        <v>0.21181818181818185</v>
      </c>
    </row>
    <row r="2075" spans="3:4" ht="13.5">
      <c r="C2075" s="48">
        <v>2068</v>
      </c>
      <c r="D2075" s="51">
        <v>0.21090909090909093</v>
      </c>
    </row>
    <row r="2076" spans="3:4" ht="13.5">
      <c r="C2076" s="48">
        <v>2069</v>
      </c>
      <c r="D2076" s="51">
        <v>0.21</v>
      </c>
    </row>
    <row r="2077" spans="3:4" ht="13.5">
      <c r="C2077" s="48">
        <v>2070</v>
      </c>
      <c r="D2077" s="51">
        <v>0.20909090909090913</v>
      </c>
    </row>
    <row r="2078" spans="3:4" ht="13.5">
      <c r="C2078" s="48">
        <v>2071</v>
      </c>
      <c r="D2078" s="51">
        <v>0.20818181818181822</v>
      </c>
    </row>
    <row r="2079" spans="3:4" ht="13.5">
      <c r="C2079" s="48">
        <v>2072</v>
      </c>
      <c r="D2079" s="51">
        <v>0.2072727272727273</v>
      </c>
    </row>
    <row r="2080" spans="3:4" ht="13.5">
      <c r="C2080" s="48">
        <v>2073</v>
      </c>
      <c r="D2080" s="51">
        <v>0.2063636363636364</v>
      </c>
    </row>
    <row r="2081" spans="3:4" ht="13.5">
      <c r="C2081" s="48">
        <v>2074</v>
      </c>
      <c r="D2081" s="51">
        <v>0.20545454545454547</v>
      </c>
    </row>
    <row r="2082" spans="3:4" ht="13.5">
      <c r="C2082" s="48">
        <v>2075</v>
      </c>
      <c r="D2082" s="51">
        <v>0.20454545454545456</v>
      </c>
    </row>
    <row r="2083" spans="3:4" ht="13.5">
      <c r="C2083" s="48">
        <v>2076</v>
      </c>
      <c r="D2083" s="51">
        <v>0.20363636363636367</v>
      </c>
    </row>
    <row r="2084" spans="3:4" ht="13.5">
      <c r="C2084" s="48">
        <v>2077</v>
      </c>
      <c r="D2084" s="51">
        <v>0.20272727272727276</v>
      </c>
    </row>
    <row r="2085" spans="3:4" ht="13.5">
      <c r="C2085" s="48">
        <v>2078</v>
      </c>
      <c r="D2085" s="51">
        <v>0.20181818181818184</v>
      </c>
    </row>
    <row r="2086" spans="3:4" ht="13.5">
      <c r="C2086" s="48">
        <v>2079</v>
      </c>
      <c r="D2086" s="51">
        <v>0.20090909090909093</v>
      </c>
    </row>
    <row r="2087" spans="3:4" ht="13.5">
      <c r="C2087" s="48">
        <v>2080</v>
      </c>
      <c r="D2087" s="51">
        <v>0.2</v>
      </c>
    </row>
    <row r="2088" spans="3:4" ht="13.5">
      <c r="C2088" s="48">
        <v>2081</v>
      </c>
      <c r="D2088" s="51">
        <v>0.19909090909090912</v>
      </c>
    </row>
    <row r="2089" spans="3:4" ht="13.5">
      <c r="C2089" s="48">
        <v>2082</v>
      </c>
      <c r="D2089" s="51">
        <v>0.1981818181818182</v>
      </c>
    </row>
    <row r="2090" spans="3:4" ht="13.5">
      <c r="C2090" s="48">
        <v>2083</v>
      </c>
      <c r="D2090" s="51">
        <v>0.1972727272727273</v>
      </c>
    </row>
    <row r="2091" spans="3:4" ht="13.5">
      <c r="C2091" s="48">
        <v>2084</v>
      </c>
      <c r="D2091" s="51">
        <v>0.19636363636363638</v>
      </c>
    </row>
    <row r="2092" spans="3:4" ht="13.5">
      <c r="C2092" s="48">
        <v>2085</v>
      </c>
      <c r="D2092" s="51">
        <v>0.19545454545454546</v>
      </c>
    </row>
    <row r="2093" spans="3:4" ht="13.5">
      <c r="C2093" s="48">
        <v>2086</v>
      </c>
      <c r="D2093" s="51">
        <v>0.19454545454545455</v>
      </c>
    </row>
    <row r="2094" spans="3:4" ht="13.5">
      <c r="C2094" s="48">
        <v>2087</v>
      </c>
      <c r="D2094" s="51">
        <v>0.19363636363636366</v>
      </c>
    </row>
    <row r="2095" spans="3:4" ht="13.5">
      <c r="C2095" s="48">
        <v>2088</v>
      </c>
      <c r="D2095" s="51">
        <v>0.19272727272727275</v>
      </c>
    </row>
    <row r="2096" spans="3:4" ht="13.5">
      <c r="C2096" s="48">
        <v>2089</v>
      </c>
      <c r="D2096" s="51">
        <v>0.19181818181818183</v>
      </c>
    </row>
    <row r="2097" spans="3:4" ht="13.5">
      <c r="C2097" s="48">
        <v>2090</v>
      </c>
      <c r="D2097" s="51">
        <v>0.19090909090909092</v>
      </c>
    </row>
    <row r="2098" spans="3:4" ht="13.5">
      <c r="C2098" s="48">
        <v>2091</v>
      </c>
      <c r="D2098" s="51">
        <v>0.19</v>
      </c>
    </row>
    <row r="2099" spans="3:4" ht="13.5">
      <c r="C2099" s="48">
        <v>2092</v>
      </c>
      <c r="D2099" s="51">
        <v>0.1890909090909091</v>
      </c>
    </row>
    <row r="2100" spans="3:4" ht="13.5">
      <c r="C2100" s="48">
        <v>2093</v>
      </c>
      <c r="D2100" s="51">
        <v>0.1881818181818182</v>
      </c>
    </row>
    <row r="2101" spans="3:4" ht="13.5">
      <c r="C2101" s="48">
        <v>2094</v>
      </c>
      <c r="D2101" s="51">
        <v>0.18727272727272729</v>
      </c>
    </row>
    <row r="2102" spans="3:4" ht="13.5">
      <c r="C2102" s="48">
        <v>2095</v>
      </c>
      <c r="D2102" s="51">
        <v>0.18636363636363637</v>
      </c>
    </row>
    <row r="2103" spans="3:4" ht="13.5">
      <c r="C2103" s="48">
        <v>2096</v>
      </c>
      <c r="D2103" s="51">
        <v>0.18545454545454546</v>
      </c>
    </row>
    <row r="2104" spans="3:4" ht="13.5">
      <c r="C2104" s="48">
        <v>2097</v>
      </c>
      <c r="D2104" s="51">
        <v>0.18454545454545454</v>
      </c>
    </row>
    <row r="2105" spans="3:4" ht="13.5">
      <c r="C2105" s="48">
        <v>2098</v>
      </c>
      <c r="D2105" s="51">
        <v>0.18363636363636368</v>
      </c>
    </row>
    <row r="2106" spans="3:4" ht="13.5">
      <c r="C2106" s="48">
        <v>2099</v>
      </c>
      <c r="D2106" s="51">
        <v>0.18272727272727274</v>
      </c>
    </row>
    <row r="2107" spans="3:4" ht="13.5">
      <c r="C2107" s="48">
        <v>2100</v>
      </c>
      <c r="D2107" s="51">
        <v>0.18181818181818185</v>
      </c>
    </row>
    <row r="2108" spans="3:4" ht="13.5">
      <c r="C2108" s="48">
        <v>2101</v>
      </c>
      <c r="D2108" s="51">
        <v>0.1809090909090909</v>
      </c>
    </row>
    <row r="2109" spans="3:4" ht="13.5">
      <c r="C2109" s="48">
        <v>2102</v>
      </c>
      <c r="D2109" s="51">
        <v>0.18</v>
      </c>
    </row>
    <row r="2110" spans="3:4" ht="13.5">
      <c r="C2110" s="48">
        <v>2103</v>
      </c>
      <c r="D2110" s="51">
        <v>0.17909090909090908</v>
      </c>
    </row>
    <row r="2111" spans="3:4" ht="13.5">
      <c r="C2111" s="48">
        <v>2104</v>
      </c>
      <c r="D2111" s="51">
        <v>0.17818181818181822</v>
      </c>
    </row>
    <row r="2112" spans="3:4" ht="13.5">
      <c r="C2112" s="48">
        <v>2105</v>
      </c>
      <c r="D2112" s="51">
        <v>0.17727272727272728</v>
      </c>
    </row>
    <row r="2113" spans="3:4" ht="13.5">
      <c r="C2113" s="48">
        <v>2106</v>
      </c>
      <c r="D2113" s="51">
        <v>0.1763636363636364</v>
      </c>
    </row>
    <row r="2114" spans="3:4" ht="13.5">
      <c r="C2114" s="48">
        <v>2107</v>
      </c>
      <c r="D2114" s="51">
        <v>0.17545454545454545</v>
      </c>
    </row>
    <row r="2115" spans="3:4" ht="13.5">
      <c r="C2115" s="48">
        <v>2108</v>
      </c>
      <c r="D2115" s="51">
        <v>0.1745454545454546</v>
      </c>
    </row>
    <row r="2116" spans="3:4" ht="13.5">
      <c r="C2116" s="48">
        <v>2109</v>
      </c>
      <c r="D2116" s="51">
        <v>0.17363636363636364</v>
      </c>
    </row>
    <row r="2117" spans="3:4" ht="13.5">
      <c r="C2117" s="48">
        <v>2110</v>
      </c>
      <c r="D2117" s="51">
        <v>0.17272727272727276</v>
      </c>
    </row>
    <row r="2118" spans="3:4" ht="13.5">
      <c r="C2118" s="48">
        <v>2111</v>
      </c>
      <c r="D2118" s="51">
        <v>0.17181818181818181</v>
      </c>
    </row>
    <row r="2119" spans="3:4" ht="13.5">
      <c r="C2119" s="48">
        <v>2112</v>
      </c>
      <c r="D2119" s="51">
        <v>0.17090909090909093</v>
      </c>
    </row>
    <row r="2120" spans="3:4" ht="13.5">
      <c r="C2120" s="48">
        <v>2113</v>
      </c>
      <c r="D2120" s="51">
        <v>0.17</v>
      </c>
    </row>
    <row r="2121" spans="3:4" ht="13.5">
      <c r="C2121" s="48">
        <v>2114</v>
      </c>
      <c r="D2121" s="51">
        <v>0.16909090909090913</v>
      </c>
    </row>
    <row r="2122" spans="3:4" ht="13.5">
      <c r="C2122" s="48">
        <v>2115</v>
      </c>
      <c r="D2122" s="51">
        <v>0.16818181818181818</v>
      </c>
    </row>
    <row r="2123" spans="3:4" ht="13.5">
      <c r="C2123" s="48">
        <v>2116</v>
      </c>
      <c r="D2123" s="51">
        <v>0.1672727272727273</v>
      </c>
    </row>
    <row r="2124" spans="3:4" ht="13.5">
      <c r="C2124" s="48">
        <v>2117</v>
      </c>
      <c r="D2124" s="51">
        <v>0.16636363636363635</v>
      </c>
    </row>
    <row r="2125" spans="3:4" ht="13.5">
      <c r="C2125" s="48">
        <v>2118</v>
      </c>
      <c r="D2125" s="51">
        <v>0.16545454545454547</v>
      </c>
    </row>
    <row r="2126" spans="3:4" ht="13.5">
      <c r="C2126" s="48">
        <v>2119</v>
      </c>
      <c r="D2126" s="51">
        <v>0.16454545454545452</v>
      </c>
    </row>
    <row r="2127" spans="3:4" ht="13.5">
      <c r="C2127" s="48">
        <v>2120</v>
      </c>
      <c r="D2127" s="51">
        <v>0.16363636363636366</v>
      </c>
    </row>
    <row r="2128" spans="3:4" ht="13.5">
      <c r="C2128" s="48">
        <v>2121</v>
      </c>
      <c r="D2128" s="51">
        <v>0.16272727272727272</v>
      </c>
    </row>
    <row r="2129" spans="3:4" ht="13.5">
      <c r="C2129" s="48">
        <v>2122</v>
      </c>
      <c r="D2129" s="51">
        <v>0.16181818181818183</v>
      </c>
    </row>
    <row r="2130" spans="3:4" ht="13.5">
      <c r="C2130" s="48">
        <v>2123</v>
      </c>
      <c r="D2130" s="51">
        <v>0.1609090909090909</v>
      </c>
    </row>
    <row r="2131" spans="3:4" ht="13.5">
      <c r="C2131" s="48">
        <v>2124</v>
      </c>
      <c r="D2131" s="51">
        <v>0.16</v>
      </c>
    </row>
    <row r="2132" spans="3:4" ht="13.5">
      <c r="C2132" s="48">
        <v>2125</v>
      </c>
      <c r="D2132" s="51">
        <v>0.15909090909090906</v>
      </c>
    </row>
    <row r="2133" spans="3:4" ht="13.5">
      <c r="C2133" s="48">
        <v>2126</v>
      </c>
      <c r="D2133" s="51">
        <v>0.1581818181818182</v>
      </c>
    </row>
    <row r="2134" spans="3:4" ht="13.5">
      <c r="C2134" s="48">
        <v>2127</v>
      </c>
      <c r="D2134" s="51">
        <v>0.15727272727272726</v>
      </c>
    </row>
    <row r="2135" spans="3:4" ht="13.5">
      <c r="C2135" s="48">
        <v>2128</v>
      </c>
      <c r="D2135" s="51">
        <v>0.15636363636363637</v>
      </c>
    </row>
    <row r="2136" spans="3:4" ht="13.5">
      <c r="C2136" s="48">
        <v>2129</v>
      </c>
      <c r="D2136" s="51">
        <v>0.15545454545454546</v>
      </c>
    </row>
    <row r="2137" spans="3:4" ht="13.5">
      <c r="C2137" s="48">
        <v>2130</v>
      </c>
      <c r="D2137" s="51">
        <v>0.15454545454545457</v>
      </c>
    </row>
    <row r="2138" spans="3:4" ht="13.5">
      <c r="C2138" s="48">
        <v>2131</v>
      </c>
      <c r="D2138" s="51">
        <v>0.15363636363636365</v>
      </c>
    </row>
    <row r="2139" spans="3:4" ht="13.5">
      <c r="C2139" s="48">
        <v>2132</v>
      </c>
      <c r="D2139" s="51">
        <v>0.15272727272727274</v>
      </c>
    </row>
    <row r="2140" spans="3:4" ht="13.5">
      <c r="C2140" s="48">
        <v>2133</v>
      </c>
      <c r="D2140" s="51">
        <v>0.15181818181818182</v>
      </c>
    </row>
    <row r="2141" spans="3:4" ht="13.5">
      <c r="C2141" s="48">
        <v>2134</v>
      </c>
      <c r="D2141" s="51">
        <v>0.1509090909090909</v>
      </c>
    </row>
    <row r="2142" spans="3:4" ht="13.5">
      <c r="C2142" s="48">
        <v>2135</v>
      </c>
      <c r="D2142" s="51">
        <v>0.15</v>
      </c>
    </row>
    <row r="2143" spans="3:4" ht="13.5">
      <c r="C2143" s="48">
        <v>2136</v>
      </c>
      <c r="D2143" s="51">
        <v>0.1490909090909091</v>
      </c>
    </row>
    <row r="2144" spans="3:4" ht="13.5">
      <c r="C2144" s="48">
        <v>2137</v>
      </c>
      <c r="D2144" s="51">
        <v>0.1481818181818182</v>
      </c>
    </row>
    <row r="2145" spans="3:4" ht="13.5">
      <c r="C2145" s="48">
        <v>2138</v>
      </c>
      <c r="D2145" s="51">
        <v>0.14727272727272728</v>
      </c>
    </row>
    <row r="2146" spans="3:4" ht="13.5">
      <c r="C2146" s="48">
        <v>2139</v>
      </c>
      <c r="D2146" s="51">
        <v>0.14636363636363636</v>
      </c>
    </row>
    <row r="2147" spans="3:4" ht="13.5">
      <c r="C2147" s="48">
        <v>2140</v>
      </c>
      <c r="D2147" s="51">
        <v>0.14545454545454545</v>
      </c>
    </row>
    <row r="2148" spans="3:4" ht="13.5">
      <c r="C2148" s="48">
        <v>2141</v>
      </c>
      <c r="D2148" s="51">
        <v>0.14454545454545456</v>
      </c>
    </row>
    <row r="2149" spans="3:4" ht="13.5">
      <c r="C2149" s="48">
        <v>2142</v>
      </c>
      <c r="D2149" s="51">
        <v>0.14363636363636365</v>
      </c>
    </row>
    <row r="2150" spans="3:4" ht="13.5">
      <c r="C2150" s="48">
        <v>2143</v>
      </c>
      <c r="D2150" s="51">
        <v>0.14272727272727273</v>
      </c>
    </row>
    <row r="2151" spans="3:4" ht="13.5">
      <c r="C2151" s="48">
        <v>2144</v>
      </c>
      <c r="D2151" s="51">
        <v>0.14181818181818182</v>
      </c>
    </row>
    <row r="2152" spans="3:4" ht="13.5">
      <c r="C2152" s="48">
        <v>2145</v>
      </c>
      <c r="D2152" s="51">
        <v>0.1409090909090909</v>
      </c>
    </row>
    <row r="2153" spans="3:4" ht="13.5">
      <c r="C2153" s="48">
        <v>2146</v>
      </c>
      <c r="D2153" s="51">
        <v>0.14</v>
      </c>
    </row>
    <row r="2154" spans="3:4" ht="13.5">
      <c r="C2154" s="48">
        <v>2147</v>
      </c>
      <c r="D2154" s="51">
        <v>0.1390909090909091</v>
      </c>
    </row>
    <row r="2155" spans="3:4" ht="13.5">
      <c r="C2155" s="48">
        <v>2148</v>
      </c>
      <c r="D2155" s="51">
        <v>0.13818181818181818</v>
      </c>
    </row>
    <row r="2156" spans="3:4" ht="13.5">
      <c r="C2156" s="48">
        <v>2149</v>
      </c>
      <c r="D2156" s="51">
        <v>0.13727272727272727</v>
      </c>
    </row>
    <row r="2157" spans="3:4" ht="13.5">
      <c r="C2157" s="48">
        <v>2150</v>
      </c>
      <c r="D2157" s="51">
        <v>0.13636363636363635</v>
      </c>
    </row>
    <row r="2158" spans="3:4" ht="13.5">
      <c r="C2158" s="48">
        <v>2151</v>
      </c>
      <c r="D2158" s="51">
        <v>0.13545454545454544</v>
      </c>
    </row>
    <row r="2159" spans="3:4" ht="13.5">
      <c r="C2159" s="48">
        <v>2152</v>
      </c>
      <c r="D2159" s="51">
        <v>0.13454545454545455</v>
      </c>
    </row>
    <row r="2160" spans="3:4" ht="13.5">
      <c r="C2160" s="48">
        <v>2153</v>
      </c>
      <c r="D2160" s="51">
        <v>0.13363636363636364</v>
      </c>
    </row>
    <row r="2161" spans="3:4" ht="13.5">
      <c r="C2161" s="48">
        <v>2154</v>
      </c>
      <c r="D2161" s="51">
        <v>0.13272727272727272</v>
      </c>
    </row>
    <row r="2162" spans="3:4" ht="13.5">
      <c r="C2162" s="48">
        <v>2155</v>
      </c>
      <c r="D2162" s="51">
        <v>0.1318181818181818</v>
      </c>
    </row>
    <row r="2163" spans="3:4" ht="13.5">
      <c r="C2163" s="48">
        <v>2156</v>
      </c>
      <c r="D2163" s="51">
        <v>0.1309090909090909</v>
      </c>
    </row>
    <row r="2164" spans="3:4" ht="13.5">
      <c r="C2164" s="48">
        <v>2157</v>
      </c>
      <c r="D2164" s="51">
        <v>0.13</v>
      </c>
    </row>
    <row r="2165" spans="3:4" ht="13.5">
      <c r="C2165" s="48">
        <v>2158</v>
      </c>
      <c r="D2165" s="51">
        <v>0.1290909090909091</v>
      </c>
    </row>
    <row r="2166" spans="3:4" ht="13.5">
      <c r="C2166" s="48">
        <v>2159</v>
      </c>
      <c r="D2166" s="51">
        <v>0.12818181818181817</v>
      </c>
    </row>
    <row r="2167" spans="3:4" ht="13.5">
      <c r="C2167" s="48">
        <v>2160</v>
      </c>
      <c r="D2167" s="51">
        <v>0.1272727272727273</v>
      </c>
    </row>
    <row r="2168" spans="3:4" ht="13.5">
      <c r="C2168" s="48">
        <v>2161</v>
      </c>
      <c r="D2168" s="51">
        <v>0.12636363636363637</v>
      </c>
    </row>
    <row r="2169" spans="3:4" ht="13.5">
      <c r="C2169" s="48">
        <v>2162</v>
      </c>
      <c r="D2169" s="51">
        <v>0.12545454545454549</v>
      </c>
    </row>
    <row r="2170" spans="3:4" ht="13.5">
      <c r="C2170" s="48">
        <v>2163</v>
      </c>
      <c r="D2170" s="51">
        <v>0.12454545454545456</v>
      </c>
    </row>
    <row r="2171" spans="3:4" ht="13.5">
      <c r="C2171" s="48">
        <v>2164</v>
      </c>
      <c r="D2171" s="51">
        <v>0.12363636363636366</v>
      </c>
    </row>
    <row r="2172" spans="3:4" ht="13.5">
      <c r="C2172" s="48">
        <v>2165</v>
      </c>
      <c r="D2172" s="51">
        <v>0.12272727272727274</v>
      </c>
    </row>
    <row r="2173" spans="3:4" ht="13.5">
      <c r="C2173" s="48">
        <v>2166</v>
      </c>
      <c r="D2173" s="51">
        <v>0.12181818181818183</v>
      </c>
    </row>
    <row r="2174" spans="3:4" ht="13.5">
      <c r="C2174" s="48">
        <v>2167</v>
      </c>
      <c r="D2174" s="51">
        <v>0.12090909090909092</v>
      </c>
    </row>
    <row r="2175" spans="3:4" ht="13.5">
      <c r="C2175" s="48">
        <v>2168</v>
      </c>
      <c r="D2175" s="51">
        <v>0.12</v>
      </c>
    </row>
    <row r="2176" spans="3:4" ht="13.5">
      <c r="C2176" s="48">
        <v>2169</v>
      </c>
      <c r="D2176" s="51">
        <v>0.11909090909090911</v>
      </c>
    </row>
    <row r="2177" spans="3:4" ht="13.5">
      <c r="C2177" s="48">
        <v>2170</v>
      </c>
      <c r="D2177" s="51">
        <v>0.1181818181818182</v>
      </c>
    </row>
    <row r="2178" spans="3:4" ht="13.5">
      <c r="C2178" s="48">
        <v>2171</v>
      </c>
      <c r="D2178" s="51">
        <v>0.11727272727272728</v>
      </c>
    </row>
    <row r="2179" spans="3:4" ht="13.5">
      <c r="C2179" s="48">
        <v>2172</v>
      </c>
      <c r="D2179" s="51">
        <v>0.11636363636363638</v>
      </c>
    </row>
    <row r="2180" spans="3:4" ht="13.5">
      <c r="C2180" s="48">
        <v>2173</v>
      </c>
      <c r="D2180" s="51">
        <v>0.11545454545454546</v>
      </c>
    </row>
    <row r="2181" spans="3:4" ht="13.5">
      <c r="C2181" s="48">
        <v>2174</v>
      </c>
      <c r="D2181" s="51">
        <v>0.11454545454545455</v>
      </c>
    </row>
    <row r="2182" spans="3:4" ht="13.5">
      <c r="C2182" s="48">
        <v>2175</v>
      </c>
      <c r="D2182" s="51">
        <v>0.11363636363636365</v>
      </c>
    </row>
    <row r="2183" spans="3:4" ht="13.5">
      <c r="C2183" s="48">
        <v>2176</v>
      </c>
      <c r="D2183" s="51">
        <v>0.11272727272727273</v>
      </c>
    </row>
    <row r="2184" spans="3:4" ht="13.5">
      <c r="C2184" s="48">
        <v>2177</v>
      </c>
      <c r="D2184" s="51">
        <v>0.11181818181818182</v>
      </c>
    </row>
    <row r="2185" spans="3:4" ht="13.5">
      <c r="C2185" s="48">
        <v>2178</v>
      </c>
      <c r="D2185" s="51">
        <v>0.11090909090909092</v>
      </c>
    </row>
    <row r="2186" spans="3:4" ht="13.5">
      <c r="C2186" s="48">
        <v>2179</v>
      </c>
      <c r="D2186" s="51">
        <v>0.11</v>
      </c>
    </row>
    <row r="2187" spans="3:4" ht="13.5">
      <c r="C2187" s="48">
        <v>2180</v>
      </c>
      <c r="D2187" s="51">
        <v>0.1090909090909091</v>
      </c>
    </row>
    <row r="2188" spans="3:4" ht="13.5">
      <c r="C2188" s="48">
        <v>2181</v>
      </c>
      <c r="D2188" s="51">
        <v>0.10818181818181818</v>
      </c>
    </row>
    <row r="2189" spans="3:4" ht="13.5">
      <c r="C2189" s="48">
        <v>2182</v>
      </c>
      <c r="D2189" s="51">
        <v>0.10727272727272727</v>
      </c>
    </row>
    <row r="2190" spans="3:4" ht="13.5">
      <c r="C2190" s="48">
        <v>2183</v>
      </c>
      <c r="D2190" s="51">
        <v>0.10636363636363638</v>
      </c>
    </row>
    <row r="2191" spans="3:4" ht="13.5">
      <c r="C2191" s="48">
        <v>2184</v>
      </c>
      <c r="D2191" s="51">
        <v>0.10545454545454547</v>
      </c>
    </row>
    <row r="2192" spans="3:4" ht="13.5">
      <c r="C2192" s="48">
        <v>2185</v>
      </c>
      <c r="D2192" s="51">
        <v>0.10454545454545457</v>
      </c>
    </row>
    <row r="2193" spans="3:4" ht="13.5">
      <c r="C2193" s="48">
        <v>2186</v>
      </c>
      <c r="D2193" s="51">
        <v>0.10363636363636365</v>
      </c>
    </row>
    <row r="2194" spans="3:4" ht="13.5">
      <c r="C2194" s="48">
        <v>2187</v>
      </c>
      <c r="D2194" s="51">
        <v>0.10272727272727274</v>
      </c>
    </row>
    <row r="2195" spans="3:4" ht="13.5">
      <c r="C2195" s="48">
        <v>2188</v>
      </c>
      <c r="D2195" s="51">
        <v>0.10181818181818184</v>
      </c>
    </row>
    <row r="2196" spans="3:4" ht="13.5">
      <c r="C2196" s="48">
        <v>2189</v>
      </c>
      <c r="D2196" s="51">
        <v>0.10090909090909092</v>
      </c>
    </row>
    <row r="2197" spans="3:4" ht="13.5">
      <c r="C2197" s="48">
        <v>2190</v>
      </c>
      <c r="D2197" s="51">
        <v>0.1</v>
      </c>
    </row>
    <row r="2198" spans="3:4" ht="13.5">
      <c r="C2198" s="48">
        <v>2191</v>
      </c>
      <c r="D2198" s="51">
        <v>0.0990909090909091</v>
      </c>
    </row>
    <row r="2199" spans="3:4" ht="13.5">
      <c r="C2199" s="48">
        <v>2192</v>
      </c>
      <c r="D2199" s="51">
        <v>0.09818181818181819</v>
      </c>
    </row>
    <row r="2200" spans="3:4" ht="13.5">
      <c r="C2200" s="48">
        <v>2193</v>
      </c>
      <c r="D2200" s="51">
        <v>0.09727272727272727</v>
      </c>
    </row>
    <row r="2201" spans="3:4" ht="13.5">
      <c r="C2201" s="48">
        <v>2194</v>
      </c>
      <c r="D2201" s="51">
        <v>0.09636363636363637</v>
      </c>
    </row>
    <row r="2202" spans="3:4" ht="13.5">
      <c r="C2202" s="48">
        <v>2195</v>
      </c>
      <c r="D2202" s="51">
        <v>0.09545454545454546</v>
      </c>
    </row>
    <row r="2203" spans="3:4" ht="13.5">
      <c r="C2203" s="48">
        <v>2196</v>
      </c>
      <c r="D2203" s="51">
        <v>0.09454545454545454</v>
      </c>
    </row>
    <row r="2204" spans="3:4" ht="13.5">
      <c r="C2204" s="48">
        <v>2197</v>
      </c>
      <c r="D2204" s="51">
        <v>0.09363636363636364</v>
      </c>
    </row>
    <row r="2205" spans="3:4" ht="13.5">
      <c r="C2205" s="48">
        <v>2198</v>
      </c>
      <c r="D2205" s="51">
        <v>0.09272727272727273</v>
      </c>
    </row>
    <row r="2206" spans="3:4" ht="13.5">
      <c r="C2206" s="48">
        <v>2199</v>
      </c>
      <c r="D2206" s="51">
        <v>0.09181818181818184</v>
      </c>
    </row>
    <row r="2207" spans="3:4" ht="13.5">
      <c r="C2207" s="48">
        <v>2200</v>
      </c>
      <c r="D2207" s="51">
        <v>0.09090909090909093</v>
      </c>
    </row>
    <row r="2208" spans="3:4" ht="13.5">
      <c r="C2208" s="48">
        <v>2201</v>
      </c>
      <c r="D2208" s="51">
        <v>0.09</v>
      </c>
    </row>
    <row r="2209" spans="3:4" ht="13.5">
      <c r="C2209" s="48">
        <v>2202</v>
      </c>
      <c r="D2209" s="51">
        <v>0.08909090909090911</v>
      </c>
    </row>
    <row r="2210" spans="3:4" ht="13.5">
      <c r="C2210" s="48">
        <v>2203</v>
      </c>
      <c r="D2210" s="51">
        <v>0.0881818181818182</v>
      </c>
    </row>
    <row r="2211" spans="3:4" ht="13.5">
      <c r="C2211" s="48">
        <v>2204</v>
      </c>
      <c r="D2211" s="51">
        <v>0.0872727272727273</v>
      </c>
    </row>
    <row r="2212" spans="3:4" ht="13.5">
      <c r="C2212" s="48">
        <v>2205</v>
      </c>
      <c r="D2212" s="51">
        <v>0.08636363636363638</v>
      </c>
    </row>
    <row r="2213" spans="3:4" ht="13.5">
      <c r="C2213" s="48">
        <v>2206</v>
      </c>
      <c r="D2213" s="51">
        <v>0.08545454545454546</v>
      </c>
    </row>
    <row r="2214" spans="3:4" ht="13.5">
      <c r="C2214" s="48">
        <v>2207</v>
      </c>
      <c r="D2214" s="51">
        <v>0.08454545454545456</v>
      </c>
    </row>
    <row r="2215" spans="3:4" ht="13.5">
      <c r="C2215" s="48">
        <v>2208</v>
      </c>
      <c r="D2215" s="51">
        <v>0.08363636363636365</v>
      </c>
    </row>
    <row r="2216" spans="3:4" ht="13.5">
      <c r="C2216" s="48">
        <v>2209</v>
      </c>
      <c r="D2216" s="51">
        <v>0.08272727272727273</v>
      </c>
    </row>
    <row r="2217" spans="3:4" ht="13.5">
      <c r="C2217" s="48">
        <v>2210</v>
      </c>
      <c r="D2217" s="51">
        <v>0.08181818181818183</v>
      </c>
    </row>
    <row r="2218" spans="3:4" ht="13.5">
      <c r="C2218" s="48">
        <v>2211</v>
      </c>
      <c r="D2218" s="51">
        <v>0.08090909090909092</v>
      </c>
    </row>
    <row r="2219" spans="3:4" ht="13.5">
      <c r="C2219" s="48">
        <v>2212</v>
      </c>
      <c r="D2219" s="51">
        <v>0.08</v>
      </c>
    </row>
    <row r="2220" spans="3:4" ht="13.5">
      <c r="C2220" s="48">
        <v>2213</v>
      </c>
      <c r="D2220" s="51">
        <v>0.0790909090909091</v>
      </c>
    </row>
    <row r="2221" spans="3:4" ht="13.5">
      <c r="C2221" s="48">
        <v>2214</v>
      </c>
      <c r="D2221" s="51">
        <v>0.07818181818181819</v>
      </c>
    </row>
    <row r="2222" spans="3:4" ht="13.5">
      <c r="C2222" s="48">
        <v>2215</v>
      </c>
      <c r="D2222" s="51">
        <v>0.07727272727272728</v>
      </c>
    </row>
    <row r="2223" spans="3:4" ht="13.5">
      <c r="C2223" s="48">
        <v>2216</v>
      </c>
      <c r="D2223" s="51">
        <v>0.07636363636363637</v>
      </c>
    </row>
    <row r="2224" spans="3:4" ht="13.5">
      <c r="C2224" s="48">
        <v>2217</v>
      </c>
      <c r="D2224" s="51">
        <v>0.07545454545454545</v>
      </c>
    </row>
    <row r="2225" spans="3:4" ht="13.5">
      <c r="C2225" s="48">
        <v>2218</v>
      </c>
      <c r="D2225" s="51">
        <v>0.07454545454545455</v>
      </c>
    </row>
    <row r="2226" spans="3:4" ht="13.5">
      <c r="C2226" s="48">
        <v>2219</v>
      </c>
      <c r="D2226" s="51">
        <v>0.07363636363636364</v>
      </c>
    </row>
    <row r="2227" spans="3:4" ht="13.5">
      <c r="C2227" s="48">
        <v>2220</v>
      </c>
      <c r="D2227" s="51">
        <v>0.07272727272727272</v>
      </c>
    </row>
    <row r="2228" spans="3:4" ht="13.5">
      <c r="C2228" s="48">
        <v>2221</v>
      </c>
      <c r="D2228" s="51">
        <v>0.07181818181818182</v>
      </c>
    </row>
    <row r="2229" spans="3:4" ht="13.5">
      <c r="C2229" s="48">
        <v>2222</v>
      </c>
      <c r="D2229" s="51">
        <v>0.07090909090909091</v>
      </c>
    </row>
    <row r="2230" spans="3:4" ht="13.5">
      <c r="C2230" s="48">
        <v>2223</v>
      </c>
      <c r="D2230" s="51">
        <v>0.07</v>
      </c>
    </row>
    <row r="2231" spans="3:4" ht="13.5">
      <c r="C2231" s="48">
        <v>2224</v>
      </c>
      <c r="D2231" s="51">
        <v>0.06909090909090909</v>
      </c>
    </row>
    <row r="2232" spans="3:4" ht="13.5">
      <c r="C2232" s="48">
        <v>2225</v>
      </c>
      <c r="D2232" s="51">
        <v>0.06818181818181818</v>
      </c>
    </row>
    <row r="2233" spans="3:4" ht="13.5">
      <c r="C2233" s="48">
        <v>2226</v>
      </c>
      <c r="D2233" s="51">
        <v>0.06727272727272728</v>
      </c>
    </row>
    <row r="2234" spans="3:4" ht="13.5">
      <c r="C2234" s="48">
        <v>2227</v>
      </c>
      <c r="D2234" s="51">
        <v>0.06636363636363636</v>
      </c>
    </row>
    <row r="2235" spans="3:4" ht="13.5">
      <c r="C2235" s="48">
        <v>2228</v>
      </c>
      <c r="D2235" s="51">
        <v>0.06545454545454545</v>
      </c>
    </row>
    <row r="2236" spans="3:4" ht="13.5">
      <c r="C2236" s="48">
        <v>2229</v>
      </c>
      <c r="D2236" s="51">
        <v>0.06454545454545454</v>
      </c>
    </row>
    <row r="2237" spans="3:4" ht="13.5">
      <c r="C2237" s="48">
        <v>2230</v>
      </c>
      <c r="D2237" s="51">
        <v>0.06363636363636364</v>
      </c>
    </row>
    <row r="2238" spans="3:4" ht="13.5">
      <c r="C2238" s="48">
        <v>2231</v>
      </c>
      <c r="D2238" s="51">
        <v>0.06272727272727274</v>
      </c>
    </row>
    <row r="2239" spans="3:4" ht="13.5">
      <c r="C2239" s="48">
        <v>2232</v>
      </c>
      <c r="D2239" s="51">
        <v>0.06181818181818183</v>
      </c>
    </row>
    <row r="2240" spans="3:4" ht="13.5">
      <c r="C2240" s="48">
        <v>2233</v>
      </c>
      <c r="D2240" s="51">
        <v>0.06090909090909091</v>
      </c>
    </row>
    <row r="2241" spans="3:4" ht="13.5">
      <c r="C2241" s="48">
        <v>2234</v>
      </c>
      <c r="D2241" s="51">
        <v>0.06</v>
      </c>
    </row>
    <row r="2242" spans="3:4" ht="13.5">
      <c r="C2242" s="48">
        <v>2235</v>
      </c>
      <c r="D2242" s="51">
        <v>0.0590909090909091</v>
      </c>
    </row>
    <row r="2243" spans="3:4" ht="13.5">
      <c r="C2243" s="48">
        <v>2236</v>
      </c>
      <c r="D2243" s="51">
        <v>0.05818181818181819</v>
      </c>
    </row>
    <row r="2244" spans="3:4" ht="13.5">
      <c r="C2244" s="48">
        <v>2237</v>
      </c>
      <c r="D2244" s="51">
        <v>0.057272727272727274</v>
      </c>
    </row>
    <row r="2245" spans="3:4" ht="13.5">
      <c r="C2245" s="48">
        <v>2238</v>
      </c>
      <c r="D2245" s="51">
        <v>0.056363636363636366</v>
      </c>
    </row>
    <row r="2246" spans="3:4" ht="13.5">
      <c r="C2246" s="48">
        <v>2239</v>
      </c>
      <c r="D2246" s="51">
        <v>0.05545454545454546</v>
      </c>
    </row>
    <row r="2247" spans="3:4" ht="13.5">
      <c r="C2247" s="48">
        <v>2240</v>
      </c>
      <c r="D2247" s="51">
        <v>0.05454545454545455</v>
      </c>
    </row>
    <row r="2248" spans="3:4" ht="13.5">
      <c r="C2248" s="48">
        <v>2241</v>
      </c>
      <c r="D2248" s="51">
        <v>0.053636363636363635</v>
      </c>
    </row>
    <row r="2249" spans="3:4" ht="13.5">
      <c r="C2249" s="48">
        <v>2242</v>
      </c>
      <c r="D2249" s="51">
        <v>0.052727272727272734</v>
      </c>
    </row>
    <row r="2250" spans="3:4" ht="13.5">
      <c r="C2250" s="48">
        <v>2243</v>
      </c>
      <c r="D2250" s="51">
        <v>0.051818181818181826</v>
      </c>
    </row>
    <row r="2251" spans="3:4" ht="13.5">
      <c r="C2251" s="48">
        <v>2244</v>
      </c>
      <c r="D2251" s="51">
        <v>0.05090909090909092</v>
      </c>
    </row>
    <row r="2252" spans="3:4" ht="13.5">
      <c r="C2252" s="48">
        <v>2245</v>
      </c>
      <c r="D2252" s="51">
        <v>0.05</v>
      </c>
    </row>
    <row r="2253" spans="3:4" ht="13.5">
      <c r="C2253" s="48">
        <v>2246</v>
      </c>
      <c r="D2253" s="51">
        <v>0.049090909090909095</v>
      </c>
    </row>
    <row r="2254" spans="3:4" ht="13.5">
      <c r="C2254" s="48">
        <v>2247</v>
      </c>
      <c r="D2254" s="51">
        <v>0.04818181818181819</v>
      </c>
    </row>
    <row r="2255" spans="3:4" ht="13.5">
      <c r="C2255" s="48">
        <v>2248</v>
      </c>
      <c r="D2255" s="51">
        <v>0.04727272727272727</v>
      </c>
    </row>
    <row r="2256" spans="3:4" ht="13.5">
      <c r="C2256" s="48">
        <v>2249</v>
      </c>
      <c r="D2256" s="51">
        <v>0.046363636363636364</v>
      </c>
    </row>
    <row r="2257" spans="3:4" ht="13.5">
      <c r="C2257" s="48">
        <v>2250</v>
      </c>
      <c r="D2257" s="51">
        <v>0.04545454545454546</v>
      </c>
    </row>
    <row r="2258" spans="3:4" ht="13.5">
      <c r="C2258" s="48">
        <v>2251</v>
      </c>
      <c r="D2258" s="51">
        <v>0.044545454545454555</v>
      </c>
    </row>
    <row r="2259" spans="3:4" ht="13.5">
      <c r="C2259" s="48">
        <v>2252</v>
      </c>
      <c r="D2259" s="51">
        <v>0.04363636363636365</v>
      </c>
    </row>
    <row r="2260" spans="3:4" ht="13.5">
      <c r="C2260" s="48">
        <v>2253</v>
      </c>
      <c r="D2260" s="51">
        <v>0.04272727272727273</v>
      </c>
    </row>
    <row r="2261" spans="3:4" ht="13.5">
      <c r="C2261" s="48">
        <v>2254</v>
      </c>
      <c r="D2261" s="51">
        <v>0.041818181818181824</v>
      </c>
    </row>
    <row r="2262" spans="3:4" ht="13.5">
      <c r="C2262" s="48">
        <v>2255</v>
      </c>
      <c r="D2262" s="51">
        <v>0.040909090909090916</v>
      </c>
    </row>
    <row r="2263" spans="3:4" ht="13.5">
      <c r="C2263" s="48">
        <v>2256</v>
      </c>
      <c r="D2263" s="51">
        <v>0.04</v>
      </c>
    </row>
    <row r="2264" spans="3:4" ht="13.5">
      <c r="C2264" s="48">
        <v>2257</v>
      </c>
      <c r="D2264" s="51">
        <v>0.03909090909090909</v>
      </c>
    </row>
    <row r="2265" spans="3:4" ht="13.5">
      <c r="C2265" s="48">
        <v>2258</v>
      </c>
      <c r="D2265" s="51">
        <v>0.038181818181818185</v>
      </c>
    </row>
    <row r="2266" spans="3:4" ht="13.5">
      <c r="C2266" s="48">
        <v>2259</v>
      </c>
      <c r="D2266" s="51">
        <v>0.03727272727272728</v>
      </c>
    </row>
    <row r="2267" spans="3:4" ht="13.5">
      <c r="C2267" s="48">
        <v>2260</v>
      </c>
      <c r="D2267" s="51">
        <v>0.03636363636363636</v>
      </c>
    </row>
    <row r="2268" spans="3:4" ht="13.5">
      <c r="C2268" s="48">
        <v>2261</v>
      </c>
      <c r="D2268" s="51">
        <v>0.035454545454545454</v>
      </c>
    </row>
    <row r="2269" spans="3:4" ht="13.5">
      <c r="C2269" s="48">
        <v>2262</v>
      </c>
      <c r="D2269" s="51">
        <v>0.034545454545454546</v>
      </c>
    </row>
    <row r="2270" spans="3:4" ht="13.5">
      <c r="C2270" s="48">
        <v>2263</v>
      </c>
      <c r="D2270" s="51">
        <v>0.03363636363636364</v>
      </c>
    </row>
    <row r="2271" spans="3:4" ht="13.5">
      <c r="C2271" s="48">
        <v>2264</v>
      </c>
      <c r="D2271" s="51">
        <v>0.03272727272727272</v>
      </c>
    </row>
    <row r="2272" spans="3:4" ht="13.5">
      <c r="C2272" s="48">
        <v>2265</v>
      </c>
      <c r="D2272" s="51">
        <v>0.03181818181818182</v>
      </c>
    </row>
    <row r="2273" spans="3:4" ht="13.5">
      <c r="C2273" s="48">
        <v>2266</v>
      </c>
      <c r="D2273" s="51">
        <v>0.030909090909090914</v>
      </c>
    </row>
    <row r="2274" spans="3:4" ht="13.5">
      <c r="C2274" s="48">
        <v>2267</v>
      </c>
      <c r="D2274" s="51">
        <v>0.03</v>
      </c>
    </row>
    <row r="2275" spans="3:4" ht="13.5">
      <c r="C2275" s="48">
        <v>2268</v>
      </c>
      <c r="D2275" s="51">
        <v>0.029090909090909094</v>
      </c>
    </row>
    <row r="2276" spans="3:4" ht="13.5">
      <c r="C2276" s="48">
        <v>2269</v>
      </c>
      <c r="D2276" s="51">
        <v>0.028181818181818183</v>
      </c>
    </row>
    <row r="2277" spans="3:4" ht="13.5">
      <c r="C2277" s="48">
        <v>2270</v>
      </c>
      <c r="D2277" s="51">
        <v>0.027272727272727275</v>
      </c>
    </row>
    <row r="2278" spans="3:4" ht="13.5">
      <c r="C2278" s="48">
        <v>2271</v>
      </c>
      <c r="D2278" s="51">
        <v>0.026363636363636367</v>
      </c>
    </row>
    <row r="2279" spans="3:4" ht="13.5">
      <c r="C2279" s="48">
        <v>2272</v>
      </c>
      <c r="D2279" s="51">
        <v>0.02545454545454546</v>
      </c>
    </row>
    <row r="2280" spans="3:4" ht="13.5">
      <c r="C2280" s="48">
        <v>2273</v>
      </c>
      <c r="D2280" s="51">
        <v>0.024545454545454547</v>
      </c>
    </row>
    <row r="2281" spans="3:4" ht="13.5">
      <c r="C2281" s="48">
        <v>2274</v>
      </c>
      <c r="D2281" s="51">
        <v>0.023636363636363636</v>
      </c>
    </row>
    <row r="2282" spans="3:4" ht="13.5">
      <c r="C2282" s="48">
        <v>2275</v>
      </c>
      <c r="D2282" s="51">
        <v>0.02272727272727273</v>
      </c>
    </row>
    <row r="2283" spans="3:4" ht="13.5">
      <c r="C2283" s="48">
        <v>2276</v>
      </c>
      <c r="D2283" s="51">
        <v>0.021818181818181823</v>
      </c>
    </row>
    <row r="2284" spans="3:4" ht="13.5">
      <c r="C2284" s="48">
        <v>2277</v>
      </c>
      <c r="D2284" s="51">
        <v>0.020909090909090912</v>
      </c>
    </row>
    <row r="2285" spans="3:4" ht="13.5">
      <c r="C2285" s="48">
        <v>2278</v>
      </c>
      <c r="D2285" s="51">
        <v>0.02</v>
      </c>
    </row>
    <row r="2286" spans="3:4" ht="13.5">
      <c r="C2286" s="48">
        <v>2279</v>
      </c>
      <c r="D2286" s="51">
        <v>0.019090909090909092</v>
      </c>
    </row>
    <row r="2287" spans="3:4" ht="13.5">
      <c r="C2287" s="48">
        <v>2280</v>
      </c>
      <c r="D2287" s="51">
        <v>0.01818181818181818</v>
      </c>
    </row>
    <row r="2288" spans="3:4" ht="13.5">
      <c r="C2288" s="48">
        <v>2281</v>
      </c>
      <c r="D2288" s="51">
        <v>0.017272727272727273</v>
      </c>
    </row>
    <row r="2289" spans="3:4" ht="13.5">
      <c r="C2289" s="48">
        <v>2282</v>
      </c>
      <c r="D2289" s="51">
        <v>0.01636363636363636</v>
      </c>
    </row>
    <row r="2290" spans="3:4" ht="13.5">
      <c r="C2290" s="48">
        <v>2283</v>
      </c>
      <c r="D2290" s="51">
        <v>0.015454545454545457</v>
      </c>
    </row>
    <row r="2291" spans="3:4" ht="13.5">
      <c r="C2291" s="48">
        <v>2284</v>
      </c>
      <c r="D2291" s="51">
        <v>0.014545454545454547</v>
      </c>
    </row>
    <row r="2292" spans="3:4" ht="13.5">
      <c r="C2292" s="48">
        <v>2285</v>
      </c>
      <c r="D2292" s="51">
        <v>0.013636363636363637</v>
      </c>
    </row>
    <row r="2293" spans="3:4" ht="13.5">
      <c r="C2293" s="48">
        <v>2286</v>
      </c>
      <c r="D2293" s="51">
        <v>0.01272727272727273</v>
      </c>
    </row>
    <row r="2294" spans="3:4" ht="13.5">
      <c r="C2294" s="48">
        <v>2287</v>
      </c>
      <c r="D2294" s="51">
        <v>0.011818181818181818</v>
      </c>
    </row>
    <row r="2295" spans="3:4" ht="13.5">
      <c r="C2295" s="48">
        <v>2288</v>
      </c>
      <c r="D2295" s="51">
        <v>0.010909090909090912</v>
      </c>
    </row>
    <row r="2296" spans="3:4" ht="13.5">
      <c r="C2296" s="48">
        <v>2289</v>
      </c>
      <c r="D2296" s="51">
        <v>0.01</v>
      </c>
    </row>
    <row r="2297" spans="3:4" ht="13.5">
      <c r="C2297" s="48">
        <v>2290</v>
      </c>
      <c r="D2297" s="51">
        <v>0.00909090909090909</v>
      </c>
    </row>
    <row r="2298" spans="3:4" ht="13.5">
      <c r="C2298" s="48">
        <v>2291</v>
      </c>
      <c r="D2298" s="51">
        <v>0.008181818181818191</v>
      </c>
    </row>
    <row r="2299" spans="3:4" ht="13.5">
      <c r="C2299" s="48">
        <v>2292</v>
      </c>
      <c r="D2299" s="51">
        <v>0.007272727272727283</v>
      </c>
    </row>
    <row r="2300" spans="3:4" ht="13.5">
      <c r="C2300" s="48">
        <v>2293</v>
      </c>
      <c r="D2300" s="51">
        <v>0.0063636363636363725</v>
      </c>
    </row>
    <row r="2301" spans="3:4" ht="13.5">
      <c r="C2301" s="48">
        <v>2294</v>
      </c>
      <c r="D2301" s="51">
        <v>0.005454545454545464</v>
      </c>
    </row>
    <row r="2302" spans="3:4" ht="13.5">
      <c r="C2302" s="48">
        <v>2295</v>
      </c>
      <c r="D2302" s="51">
        <v>0.004545454545454545</v>
      </c>
    </row>
    <row r="2303" spans="3:4" ht="13.5">
      <c r="C2303" s="48">
        <v>2296</v>
      </c>
      <c r="D2303" s="51">
        <v>0.003636363636363637</v>
      </c>
    </row>
    <row r="2304" spans="3:4" ht="13.5">
      <c r="C2304" s="48">
        <v>2297</v>
      </c>
      <c r="D2304" s="51">
        <v>0.002727272727272728</v>
      </c>
    </row>
    <row r="2305" spans="3:4" ht="13.5">
      <c r="C2305" s="48">
        <v>2298</v>
      </c>
      <c r="D2305" s="51">
        <v>0.0018181818181818184</v>
      </c>
    </row>
    <row r="2306" spans="3:4" ht="13.5">
      <c r="C2306" s="48">
        <v>2299</v>
      </c>
      <c r="D2306" s="51">
        <v>0.0009090909090909092</v>
      </c>
    </row>
    <row r="2307" spans="3:4" ht="13.5">
      <c r="C2307" s="48">
        <v>2300</v>
      </c>
      <c r="D2307" s="51">
        <v>0</v>
      </c>
    </row>
    <row r="2308" spans="3:4" ht="13.5">
      <c r="C2308" s="48">
        <v>2301</v>
      </c>
      <c r="D2308" s="51">
        <v>0</v>
      </c>
    </row>
    <row r="2309" spans="3:4" ht="13.5">
      <c r="C2309" s="48">
        <v>2302</v>
      </c>
      <c r="D2309" s="51">
        <v>0</v>
      </c>
    </row>
    <row r="2310" spans="3:4" ht="13.5">
      <c r="C2310" s="48">
        <v>2303</v>
      </c>
      <c r="D2310" s="51">
        <v>0</v>
      </c>
    </row>
    <row r="2311" spans="3:4" ht="13.5">
      <c r="C2311" s="48">
        <v>2304</v>
      </c>
      <c r="D2311" s="51">
        <v>0</v>
      </c>
    </row>
    <row r="2312" spans="3:4" ht="13.5">
      <c r="C2312" s="48">
        <v>2305</v>
      </c>
      <c r="D2312" s="51">
        <v>0</v>
      </c>
    </row>
    <row r="2313" spans="3:4" ht="13.5">
      <c r="C2313" s="48">
        <v>2306</v>
      </c>
      <c r="D2313" s="51">
        <v>0</v>
      </c>
    </row>
    <row r="2314" spans="3:4" ht="13.5">
      <c r="C2314" s="48">
        <v>2307</v>
      </c>
      <c r="D2314" s="51">
        <v>0</v>
      </c>
    </row>
    <row r="2315" spans="3:4" ht="13.5">
      <c r="C2315" s="48">
        <v>2308</v>
      </c>
      <c r="D2315" s="51">
        <v>0</v>
      </c>
    </row>
    <row r="2316" spans="3:4" ht="13.5">
      <c r="C2316" s="48">
        <v>2309</v>
      </c>
      <c r="D2316" s="51">
        <v>0</v>
      </c>
    </row>
    <row r="2317" spans="3:4" ht="13.5">
      <c r="C2317" s="48">
        <v>2310</v>
      </c>
      <c r="D2317" s="51">
        <v>0</v>
      </c>
    </row>
    <row r="2318" spans="3:4" ht="13.5">
      <c r="C2318" s="48">
        <v>2311</v>
      </c>
      <c r="D2318" s="51">
        <v>0</v>
      </c>
    </row>
    <row r="2319" spans="3:4" ht="13.5">
      <c r="C2319" s="48">
        <v>2312</v>
      </c>
      <c r="D2319" s="51">
        <v>0</v>
      </c>
    </row>
    <row r="2320" spans="3:4" ht="13.5">
      <c r="C2320" s="48">
        <v>2313</v>
      </c>
      <c r="D2320" s="51">
        <v>0</v>
      </c>
    </row>
    <row r="2321" spans="3:4" ht="13.5">
      <c r="C2321" s="48">
        <v>2314</v>
      </c>
      <c r="D2321" s="51">
        <v>0</v>
      </c>
    </row>
    <row r="2322" spans="3:4" ht="13.5">
      <c r="C2322" s="48">
        <v>2315</v>
      </c>
      <c r="D2322" s="51">
        <v>0</v>
      </c>
    </row>
    <row r="2323" spans="3:4" ht="13.5">
      <c r="C2323" s="48">
        <v>2316</v>
      </c>
      <c r="D2323" s="51">
        <v>0</v>
      </c>
    </row>
    <row r="2324" spans="3:4" ht="13.5">
      <c r="C2324" s="48">
        <v>2317</v>
      </c>
      <c r="D2324" s="51">
        <v>0</v>
      </c>
    </row>
    <row r="2325" spans="3:4" ht="13.5">
      <c r="C2325" s="48">
        <v>2318</v>
      </c>
      <c r="D2325" s="51">
        <v>0</v>
      </c>
    </row>
    <row r="2326" spans="3:4" ht="13.5">
      <c r="C2326" s="48">
        <v>2319</v>
      </c>
      <c r="D2326" s="51">
        <v>0</v>
      </c>
    </row>
    <row r="2327" spans="3:4" ht="13.5">
      <c r="C2327" s="48">
        <v>2320</v>
      </c>
      <c r="D2327" s="51">
        <v>0</v>
      </c>
    </row>
    <row r="2328" spans="3:4" ht="13.5">
      <c r="C2328" s="48">
        <v>2321</v>
      </c>
      <c r="D2328" s="51">
        <v>0</v>
      </c>
    </row>
    <row r="2329" spans="3:4" ht="13.5">
      <c r="C2329" s="48">
        <v>2322</v>
      </c>
      <c r="D2329" s="51">
        <v>0</v>
      </c>
    </row>
    <row r="2330" spans="3:4" ht="13.5">
      <c r="C2330" s="48">
        <v>2323</v>
      </c>
      <c r="D2330" s="51">
        <v>0</v>
      </c>
    </row>
    <row r="2331" spans="3:4" ht="13.5">
      <c r="C2331" s="48">
        <v>2324</v>
      </c>
      <c r="D2331" s="51">
        <v>0</v>
      </c>
    </row>
    <row r="2332" spans="3:4" ht="13.5">
      <c r="C2332" s="48">
        <v>2325</v>
      </c>
      <c r="D2332" s="51">
        <v>0</v>
      </c>
    </row>
    <row r="2333" spans="3:4" ht="13.5">
      <c r="C2333" s="48">
        <v>2326</v>
      </c>
      <c r="D2333" s="51">
        <v>0</v>
      </c>
    </row>
    <row r="2334" spans="3:4" ht="13.5">
      <c r="C2334" s="48">
        <v>2327</v>
      </c>
      <c r="D2334" s="51">
        <v>0</v>
      </c>
    </row>
    <row r="2335" spans="3:4" ht="13.5">
      <c r="C2335" s="48">
        <v>2328</v>
      </c>
      <c r="D2335" s="51">
        <v>0</v>
      </c>
    </row>
    <row r="2336" spans="3:4" ht="13.5">
      <c r="C2336" s="48">
        <v>2329</v>
      </c>
      <c r="D2336" s="51">
        <v>0</v>
      </c>
    </row>
    <row r="2337" spans="3:4" ht="13.5">
      <c r="C2337" s="48">
        <v>2330</v>
      </c>
      <c r="D2337" s="51">
        <v>0</v>
      </c>
    </row>
    <row r="2338" spans="3:4" ht="13.5">
      <c r="C2338" s="48">
        <v>2331</v>
      </c>
      <c r="D2338" s="51">
        <v>0</v>
      </c>
    </row>
    <row r="2339" spans="3:4" ht="13.5">
      <c r="C2339" s="48">
        <v>2332</v>
      </c>
      <c r="D2339" s="51">
        <v>0</v>
      </c>
    </row>
    <row r="2340" spans="3:4" ht="13.5">
      <c r="C2340" s="48">
        <v>2333</v>
      </c>
      <c r="D2340" s="51">
        <v>0</v>
      </c>
    </row>
    <row r="2341" spans="3:4" ht="13.5">
      <c r="C2341" s="48">
        <v>2334</v>
      </c>
      <c r="D2341" s="51">
        <v>0</v>
      </c>
    </row>
    <row r="2342" spans="3:4" ht="13.5">
      <c r="C2342" s="48">
        <v>2335</v>
      </c>
      <c r="D2342" s="51">
        <v>0</v>
      </c>
    </row>
    <row r="2343" spans="3:4" ht="13.5">
      <c r="C2343" s="48">
        <v>2336</v>
      </c>
      <c r="D2343" s="51">
        <v>0</v>
      </c>
    </row>
    <row r="2344" spans="3:4" ht="13.5">
      <c r="C2344" s="48">
        <v>2337</v>
      </c>
      <c r="D2344" s="51">
        <v>0</v>
      </c>
    </row>
    <row r="2345" spans="3:4" ht="13.5">
      <c r="C2345" s="48">
        <v>2338</v>
      </c>
      <c r="D2345" s="51">
        <v>0</v>
      </c>
    </row>
    <row r="2346" spans="3:4" ht="13.5">
      <c r="C2346" s="48">
        <v>2339</v>
      </c>
      <c r="D2346" s="51">
        <v>0</v>
      </c>
    </row>
    <row r="2347" spans="3:4" ht="13.5">
      <c r="C2347" s="48">
        <v>2340</v>
      </c>
      <c r="D2347" s="51">
        <v>0</v>
      </c>
    </row>
    <row r="2348" spans="3:4" ht="13.5">
      <c r="C2348" s="48">
        <v>2341</v>
      </c>
      <c r="D2348" s="51">
        <v>0</v>
      </c>
    </row>
    <row r="2349" spans="3:4" ht="13.5">
      <c r="C2349" s="48">
        <v>2342</v>
      </c>
      <c r="D2349" s="51">
        <v>0</v>
      </c>
    </row>
    <row r="2350" spans="3:4" ht="13.5">
      <c r="C2350" s="48">
        <v>2343</v>
      </c>
      <c r="D2350" s="51">
        <v>0</v>
      </c>
    </row>
    <row r="2351" spans="3:4" ht="13.5">
      <c r="C2351" s="48">
        <v>2344</v>
      </c>
      <c r="D2351" s="51">
        <v>0</v>
      </c>
    </row>
    <row r="2352" spans="3:4" ht="13.5">
      <c r="C2352" s="48">
        <v>2345</v>
      </c>
      <c r="D2352" s="51">
        <v>0</v>
      </c>
    </row>
    <row r="2353" spans="3:4" ht="13.5">
      <c r="C2353" s="48">
        <v>2346</v>
      </c>
      <c r="D2353" s="51">
        <v>0</v>
      </c>
    </row>
    <row r="2354" spans="3:4" ht="13.5">
      <c r="C2354" s="48">
        <v>2347</v>
      </c>
      <c r="D2354" s="51">
        <v>0</v>
      </c>
    </row>
    <row r="2355" spans="3:4" ht="13.5">
      <c r="C2355" s="48">
        <v>2348</v>
      </c>
      <c r="D2355" s="51">
        <v>0</v>
      </c>
    </row>
    <row r="2356" spans="3:4" ht="13.5">
      <c r="C2356" s="48">
        <v>2349</v>
      </c>
      <c r="D2356" s="51">
        <v>0</v>
      </c>
    </row>
    <row r="2357" spans="3:4" ht="13.5">
      <c r="C2357" s="48">
        <v>2350</v>
      </c>
      <c r="D2357" s="51">
        <v>0</v>
      </c>
    </row>
    <row r="2358" spans="3:4" ht="13.5">
      <c r="C2358" s="48">
        <v>2351</v>
      </c>
      <c r="D2358" s="51">
        <v>0</v>
      </c>
    </row>
    <row r="2359" spans="3:4" ht="13.5">
      <c r="C2359" s="48">
        <v>2352</v>
      </c>
      <c r="D2359" s="51">
        <v>0</v>
      </c>
    </row>
    <row r="2360" spans="3:4" ht="13.5">
      <c r="C2360" s="48">
        <v>2353</v>
      </c>
      <c r="D2360" s="51">
        <v>0</v>
      </c>
    </row>
    <row r="2361" spans="3:4" ht="13.5">
      <c r="C2361" s="48">
        <v>2354</v>
      </c>
      <c r="D2361" s="51">
        <v>0</v>
      </c>
    </row>
    <row r="2362" spans="3:4" ht="13.5">
      <c r="C2362" s="48">
        <v>2355</v>
      </c>
      <c r="D2362" s="51">
        <v>0</v>
      </c>
    </row>
    <row r="2363" spans="3:4" ht="13.5">
      <c r="C2363" s="48">
        <v>2356</v>
      </c>
      <c r="D2363" s="51">
        <v>0</v>
      </c>
    </row>
    <row r="2364" spans="3:4" ht="13.5">
      <c r="C2364" s="48">
        <v>2357</v>
      </c>
      <c r="D2364" s="51">
        <v>0</v>
      </c>
    </row>
    <row r="2365" spans="3:4" ht="13.5">
      <c r="C2365" s="48">
        <v>2358</v>
      </c>
      <c r="D2365" s="51">
        <v>0</v>
      </c>
    </row>
    <row r="2366" spans="3:4" ht="13.5">
      <c r="C2366" s="48">
        <v>2359</v>
      </c>
      <c r="D2366" s="51">
        <v>0</v>
      </c>
    </row>
    <row r="2367" spans="3:4" ht="13.5">
      <c r="C2367" s="48">
        <v>2360</v>
      </c>
      <c r="D2367" s="51">
        <v>0</v>
      </c>
    </row>
    <row r="2368" spans="3:4" ht="13.5">
      <c r="C2368" s="48">
        <v>2361</v>
      </c>
      <c r="D2368" s="51">
        <v>0</v>
      </c>
    </row>
    <row r="2369" spans="3:4" ht="13.5">
      <c r="C2369" s="48">
        <v>2362</v>
      </c>
      <c r="D2369" s="51">
        <v>0</v>
      </c>
    </row>
    <row r="2370" spans="3:4" ht="13.5">
      <c r="C2370" s="48">
        <v>2363</v>
      </c>
      <c r="D2370" s="51">
        <v>0</v>
      </c>
    </row>
    <row r="2371" spans="3:4" ht="13.5">
      <c r="C2371" s="48">
        <v>2364</v>
      </c>
      <c r="D2371" s="51">
        <v>0</v>
      </c>
    </row>
    <row r="2372" spans="3:4" ht="13.5">
      <c r="C2372" s="48">
        <v>2365</v>
      </c>
      <c r="D2372" s="51">
        <v>0</v>
      </c>
    </row>
    <row r="2373" spans="3:4" ht="13.5">
      <c r="C2373" s="48">
        <v>2366</v>
      </c>
      <c r="D2373" s="51">
        <v>0</v>
      </c>
    </row>
    <row r="2374" spans="3:4" ht="13.5">
      <c r="C2374" s="48">
        <v>2367</v>
      </c>
      <c r="D2374" s="51">
        <v>0</v>
      </c>
    </row>
    <row r="2375" spans="3:4" ht="13.5">
      <c r="C2375" s="48">
        <v>2368</v>
      </c>
      <c r="D2375" s="51">
        <v>0</v>
      </c>
    </row>
    <row r="2376" spans="3:4" ht="13.5">
      <c r="C2376" s="48">
        <v>2369</v>
      </c>
      <c r="D2376" s="51">
        <v>0</v>
      </c>
    </row>
    <row r="2377" spans="3:4" ht="13.5">
      <c r="C2377" s="48">
        <v>2370</v>
      </c>
      <c r="D2377" s="51">
        <v>0</v>
      </c>
    </row>
    <row r="2378" spans="3:4" ht="13.5">
      <c r="C2378" s="48">
        <v>2371</v>
      </c>
      <c r="D2378" s="51">
        <v>0</v>
      </c>
    </row>
    <row r="2379" spans="3:4" ht="13.5">
      <c r="C2379" s="48">
        <v>2372</v>
      </c>
      <c r="D2379" s="51">
        <v>0</v>
      </c>
    </row>
    <row r="2380" spans="3:4" ht="13.5">
      <c r="C2380" s="48">
        <v>2373</v>
      </c>
      <c r="D2380" s="51">
        <v>0</v>
      </c>
    </row>
    <row r="2381" spans="3:4" ht="13.5">
      <c r="C2381" s="48">
        <v>2374</v>
      </c>
      <c r="D2381" s="51">
        <v>0</v>
      </c>
    </row>
    <row r="2382" spans="3:4" ht="13.5">
      <c r="C2382" s="48">
        <v>2375</v>
      </c>
      <c r="D2382" s="51">
        <v>0</v>
      </c>
    </row>
    <row r="2383" spans="3:4" ht="13.5">
      <c r="C2383" s="48">
        <v>2376</v>
      </c>
      <c r="D2383" s="51">
        <v>0</v>
      </c>
    </row>
    <row r="2384" spans="3:4" ht="13.5">
      <c r="C2384" s="48">
        <v>2377</v>
      </c>
      <c r="D2384" s="51">
        <v>0</v>
      </c>
    </row>
    <row r="2385" spans="3:4" ht="13.5">
      <c r="C2385" s="48">
        <v>2378</v>
      </c>
      <c r="D2385" s="51">
        <v>0</v>
      </c>
    </row>
    <row r="2386" spans="3:4" ht="13.5">
      <c r="C2386" s="48">
        <v>2379</v>
      </c>
      <c r="D2386" s="51">
        <v>0</v>
      </c>
    </row>
    <row r="2387" spans="3:4" ht="14.25" thickBot="1">
      <c r="C2387" s="52">
        <v>2380</v>
      </c>
      <c r="D2387" s="53">
        <v>0</v>
      </c>
    </row>
    <row r="2388" spans="3:4" ht="13.5">
      <c r="C2388" s="44"/>
      <c r="D2388" s="54"/>
    </row>
    <row r="2389" spans="3:4" ht="13.5">
      <c r="C2389" s="44"/>
      <c r="D2389" s="54"/>
    </row>
    <row r="2390" spans="3:4" ht="13.5">
      <c r="C2390" s="44"/>
      <c r="D2390" s="54"/>
    </row>
    <row r="2391" spans="3:4" ht="13.5">
      <c r="C2391" s="44"/>
      <c r="D2391" s="54"/>
    </row>
    <row r="2392" spans="3:4" ht="13.5">
      <c r="C2392" s="44"/>
      <c r="D2392" s="54"/>
    </row>
    <row r="2393" spans="3:4" ht="13.5">
      <c r="C2393" s="44"/>
      <c r="D2393" s="54"/>
    </row>
    <row r="2394" spans="3:4" ht="13.5">
      <c r="C2394" s="44"/>
      <c r="D2394" s="54"/>
    </row>
    <row r="2395" spans="3:4" ht="13.5">
      <c r="C2395" s="44"/>
      <c r="D2395" s="54"/>
    </row>
    <row r="2396" spans="3:4" ht="13.5">
      <c r="C2396" s="44"/>
      <c r="D2396" s="54"/>
    </row>
    <row r="2397" spans="3:4" ht="13.5">
      <c r="C2397" s="44"/>
      <c r="D2397" s="54"/>
    </row>
    <row r="2398" spans="3:4" ht="13.5">
      <c r="C2398" s="44"/>
      <c r="D2398" s="54"/>
    </row>
    <row r="2399" spans="3:4" ht="13.5">
      <c r="C2399" s="44"/>
      <c r="D2399" s="54"/>
    </row>
    <row r="2400" spans="3:4" ht="13.5">
      <c r="C2400" s="44"/>
      <c r="D2400" s="54"/>
    </row>
    <row r="2401" spans="3:4" ht="13.5">
      <c r="C2401" s="44"/>
      <c r="D2401" s="54"/>
    </row>
    <row r="2402" spans="3:4" ht="13.5">
      <c r="C2402" s="44"/>
      <c r="D2402" s="54"/>
    </row>
    <row r="2403" spans="3:4" ht="13.5">
      <c r="C2403" s="44"/>
      <c r="D2403" s="54"/>
    </row>
    <row r="2404" spans="3:4" ht="13.5">
      <c r="C2404" s="44"/>
      <c r="D2404" s="54"/>
    </row>
    <row r="2405" spans="3:4" ht="13.5">
      <c r="C2405" s="44"/>
      <c r="D2405" s="54"/>
    </row>
    <row r="2406" spans="3:4" ht="13.5">
      <c r="C2406" s="44"/>
      <c r="D2406" s="54"/>
    </row>
    <row r="2407" spans="3:4" ht="13.5">
      <c r="C2407" s="44"/>
      <c r="D2407" s="54"/>
    </row>
    <row r="2408" spans="3:4" ht="13.5">
      <c r="C2408" s="44"/>
      <c r="D2408" s="54"/>
    </row>
    <row r="2409" spans="3:4" ht="13.5">
      <c r="C2409" s="44"/>
      <c r="D2409" s="54"/>
    </row>
    <row r="2410" spans="3:4" ht="13.5">
      <c r="C2410" s="44"/>
      <c r="D2410" s="54"/>
    </row>
    <row r="2411" spans="3:4" ht="13.5">
      <c r="C2411" s="44"/>
      <c r="D2411" s="54"/>
    </row>
    <row r="2412" spans="3:4" ht="13.5">
      <c r="C2412" s="44"/>
      <c r="D2412" s="54"/>
    </row>
    <row r="2413" spans="3:4" ht="13.5">
      <c r="C2413" s="44"/>
      <c r="D2413" s="54"/>
    </row>
    <row r="2414" spans="3:4" ht="13.5">
      <c r="C2414" s="44"/>
      <c r="D2414" s="54"/>
    </row>
    <row r="2415" spans="3:4" ht="13.5">
      <c r="C2415" s="44"/>
      <c r="D2415" s="54"/>
    </row>
    <row r="2416" spans="3:4" ht="13.5">
      <c r="C2416" s="44"/>
      <c r="D2416" s="54"/>
    </row>
    <row r="2417" spans="3:4" ht="13.5">
      <c r="C2417" s="44"/>
      <c r="D2417" s="54"/>
    </row>
    <row r="2418" spans="3:4" ht="13.5">
      <c r="C2418" s="44"/>
      <c r="D2418" s="54"/>
    </row>
    <row r="2419" spans="3:4" ht="13.5">
      <c r="C2419" s="44"/>
      <c r="D2419" s="54"/>
    </row>
    <row r="2420" spans="3:4" ht="13.5">
      <c r="C2420" s="44"/>
      <c r="D2420" s="54"/>
    </row>
    <row r="2421" spans="3:4" ht="13.5">
      <c r="C2421" s="44"/>
      <c r="D2421" s="54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たくみ</dc:creator>
  <cp:keywords/>
  <dc:description/>
  <cp:lastModifiedBy>たくみ</cp:lastModifiedBy>
  <cp:lastPrinted>2003-09-05T11:00:02Z</cp:lastPrinted>
  <dcterms:created xsi:type="dcterms:W3CDTF">2003-08-18T12:40:23Z</dcterms:created>
  <dcterms:modified xsi:type="dcterms:W3CDTF">2004-07-24T11:30:06Z</dcterms:modified>
  <cp:category/>
  <cp:version/>
  <cp:contentType/>
  <cp:contentStatus/>
</cp:coreProperties>
</file>